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изайнер\Desktop\"/>
    </mc:Choice>
  </mc:AlternateContent>
  <bookViews>
    <workbookView xWindow="0" yWindow="0" windowWidth="27975" windowHeight="3255"/>
  </bookViews>
  <sheets>
    <sheet name="Носовые платки" sheetId="1" r:id="rId1"/>
    <sheet name="Подарочные наборы нос.платков" sheetId="2" r:id="rId2"/>
    <sheet name="салфетки" sheetId="3" r:id="rId3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I6" i="2" s="1"/>
  <c r="I20" i="3" l="1"/>
  <c r="H6" i="3" l="1"/>
  <c r="J6" i="3" s="1"/>
  <c r="G13" i="2" l="1"/>
  <c r="I13" i="2" s="1"/>
  <c r="H22" i="2"/>
  <c r="G19" i="2" l="1"/>
  <c r="I19" i="2" s="1"/>
  <c r="H9" i="3"/>
  <c r="J9" i="3" s="1"/>
  <c r="H16" i="3"/>
  <c r="J16" i="3" s="1"/>
  <c r="H17" i="3"/>
  <c r="J17" i="3" s="1"/>
  <c r="H18" i="3"/>
  <c r="J18" i="3" s="1"/>
  <c r="H19" i="3"/>
  <c r="J19" i="3" s="1"/>
  <c r="H15" i="3"/>
  <c r="J15" i="3" s="1"/>
  <c r="H13" i="3"/>
  <c r="J13" i="3" s="1"/>
  <c r="H12" i="3"/>
  <c r="J12" i="3" s="1"/>
  <c r="H8" i="3"/>
  <c r="J8" i="3" s="1"/>
  <c r="G16" i="2"/>
  <c r="I16" i="2" s="1"/>
  <c r="G14" i="2"/>
  <c r="I14" i="2" s="1"/>
  <c r="G7" i="2"/>
  <c r="I7" i="2" s="1"/>
  <c r="G8" i="2"/>
  <c r="I8" i="2" s="1"/>
  <c r="J27" i="1"/>
  <c r="J5" i="1" s="1"/>
  <c r="I26" i="1"/>
  <c r="K26" i="1" s="1"/>
  <c r="I24" i="1"/>
  <c r="K24" i="1" s="1"/>
  <c r="I25" i="1"/>
  <c r="K25" i="1" s="1"/>
  <c r="I20" i="1"/>
  <c r="K20" i="1" s="1"/>
  <c r="I19" i="1"/>
  <c r="K19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G18" i="2" l="1"/>
  <c r="I18" i="2" s="1"/>
  <c r="H7" i="3"/>
  <c r="J7" i="3" s="1"/>
  <c r="H10" i="3"/>
  <c r="J10" i="3" s="1"/>
  <c r="G10" i="2"/>
  <c r="I10" i="2" s="1"/>
  <c r="G21" i="2"/>
  <c r="I21" i="2" s="1"/>
  <c r="G9" i="2"/>
  <c r="I9" i="2" s="1"/>
  <c r="I22" i="2" s="1"/>
  <c r="K27" i="1"/>
  <c r="J20" i="3" l="1"/>
  <c r="K5" i="1" s="1"/>
</calcChain>
</file>

<file path=xl/sharedStrings.xml><?xml version="1.0" encoding="utf-8"?>
<sst xmlns="http://schemas.openxmlformats.org/spreadsheetml/2006/main" count="189" uniqueCount="117">
  <si>
    <r>
      <t xml:space="preserve">45438д
 </t>
    </r>
    <r>
      <rPr>
        <sz val="12"/>
        <color indexed="23"/>
        <rFont val="Calibri"/>
        <family val="2"/>
        <charset val="204"/>
      </rPr>
      <t>07</t>
    </r>
  </si>
  <si>
    <r>
      <t xml:space="preserve">45438л
 </t>
    </r>
    <r>
      <rPr>
        <sz val="12"/>
        <color indexed="23"/>
        <rFont val="Calibri"/>
        <family val="2"/>
        <charset val="204"/>
      </rPr>
      <t>05</t>
    </r>
  </si>
  <si>
    <r>
      <t xml:space="preserve">45438л
 </t>
    </r>
    <r>
      <rPr>
        <sz val="12"/>
        <color indexed="23"/>
        <rFont val="Calibri"/>
        <family val="2"/>
        <charset val="204"/>
      </rPr>
      <t>06</t>
    </r>
  </si>
  <si>
    <r>
      <t xml:space="preserve">45440д
 </t>
    </r>
    <r>
      <rPr>
        <sz val="12"/>
        <color indexed="23"/>
        <rFont val="Calibri"/>
        <family val="2"/>
        <charset val="204"/>
      </rPr>
      <t>01</t>
    </r>
  </si>
  <si>
    <r>
      <t xml:space="preserve">45440д
 </t>
    </r>
    <r>
      <rPr>
        <sz val="12"/>
        <color indexed="23"/>
        <rFont val="Calibri"/>
        <family val="2"/>
        <charset val="204"/>
      </rPr>
      <t>02</t>
    </r>
  </si>
  <si>
    <r>
      <t xml:space="preserve">45440л
 </t>
    </r>
    <r>
      <rPr>
        <sz val="12"/>
        <color indexed="23"/>
        <rFont val="Calibri"/>
        <family val="2"/>
        <charset val="204"/>
      </rPr>
      <t>03</t>
    </r>
  </si>
  <si>
    <r>
      <t xml:space="preserve">45440л
 </t>
    </r>
    <r>
      <rPr>
        <sz val="12"/>
        <color indexed="23"/>
        <rFont val="Calibri"/>
        <family val="2"/>
        <charset val="204"/>
      </rPr>
      <t>04</t>
    </r>
  </si>
  <si>
    <r>
      <t xml:space="preserve">Мужские носовые платки "G", темные платки с жаккардовой полоской 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</si>
  <si>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темные платки с полоской-рамкой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</si>
  <si>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светлые платки  в клетку с жаккардовой полоской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</si>
  <si>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темные платки с жаккардовой полоской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</si>
  <si>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темные платки в клетку с жаккардовой полоской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</si>
  <si>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светлые платки с жаккардовой полоской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</si>
  <si>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r>
      <t xml:space="preserve">Мужские носовые платки "G", светлые платки в клетку с жаккардовой полоской
</t>
    </r>
    <r>
      <rPr>
        <sz val="10"/>
        <color indexed="63"/>
        <rFont val="Calibri"/>
        <family val="2"/>
        <charset val="204"/>
      </rPr>
      <t xml:space="preserve">Батист     81 г/м2   </t>
    </r>
  </si>
  <si>
    <t>38 х 38</t>
  </si>
  <si>
    <t>40 х 40</t>
  </si>
  <si>
    <t>новинка</t>
  </si>
  <si>
    <t>Жаккардовые 100% хлопок</t>
  </si>
  <si>
    <t>Носовые платки мужские в наборах торговых марок "G"</t>
  </si>
  <si>
    <t>арт</t>
  </si>
  <si>
    <t>ссылка</t>
  </si>
  <si>
    <t>Наименование, плотность</t>
  </si>
  <si>
    <t>Кол-во в наборе, шт</t>
  </si>
  <si>
    <t>Цена за 1 платок, руб.</t>
  </si>
  <si>
    <t>размер, см</t>
  </si>
  <si>
    <t>Цена за набор, руб.</t>
  </si>
  <si>
    <t>Цена со скидкой, руб.</t>
  </si>
  <si>
    <t>Заказ, шт</t>
  </si>
  <si>
    <t>Сумма заказа, руб.</t>
  </si>
  <si>
    <t>кол-во</t>
  </si>
  <si>
    <t>сумма</t>
  </si>
  <si>
    <t>общий итог</t>
  </si>
  <si>
    <t>Санкт-Петербург +7 (812)740-11-11
Москва +7 (499)753-23-11 
Для регионов 8-800-77-555-07
эл. почта: zakaz@platok.org</t>
  </si>
  <si>
    <t>futbolki.com</t>
  </si>
  <si>
    <t>Носовые платки женские в наборах  торговых марок G и G-brand</t>
  </si>
  <si>
    <t>Набивные 100% хлопок</t>
  </si>
  <si>
    <t>28 х 28</t>
  </si>
  <si>
    <r>
      <t xml:space="preserve">45450(10)
</t>
    </r>
    <r>
      <rPr>
        <sz val="12"/>
        <color theme="1" tint="0.499984740745262"/>
        <rFont val="Calibri"/>
        <family val="2"/>
        <charset val="204"/>
        <scheme val="minor"/>
      </rPr>
      <t>Флора</t>
    </r>
  </si>
  <si>
    <r>
      <t xml:space="preserve">45450(10)
</t>
    </r>
    <r>
      <rPr>
        <sz val="12"/>
        <color theme="1" tint="0.499984740745262"/>
        <rFont val="Calibri"/>
        <family val="2"/>
        <charset val="204"/>
        <scheme val="minor"/>
      </rPr>
      <t>Фауна</t>
    </r>
  </si>
  <si>
    <t>Жаккардовые с silk-эффектом 100% хлопок</t>
  </si>
  <si>
    <t>30 х 30</t>
  </si>
  <si>
    <t>Носовые платки детские в наборах  торговых марок G и G-brand</t>
  </si>
  <si>
    <t>Скидка:</t>
  </si>
  <si>
    <r>
      <t xml:space="preserve">45453К(3)
</t>
    </r>
    <r>
      <rPr>
        <sz val="12"/>
        <color theme="1" tint="0.499984740745262"/>
        <rFont val="Calibri"/>
        <family val="2"/>
        <charset val="204"/>
        <scheme val="minor"/>
      </rPr>
      <t>7 диз.</t>
    </r>
  </si>
  <si>
    <r>
      <t xml:space="preserve">45453К
</t>
    </r>
    <r>
      <rPr>
        <sz val="12"/>
        <color theme="1" tint="0.499984740745262"/>
        <rFont val="Calibri"/>
        <family val="2"/>
        <charset val="204"/>
        <scheme val="minor"/>
      </rPr>
      <t>8 диз.</t>
    </r>
  </si>
  <si>
    <r>
      <t xml:space="preserve">45453КС(3)
</t>
    </r>
    <r>
      <rPr>
        <sz val="12"/>
        <color theme="1" tint="0.499984740745262"/>
        <rFont val="Calibri"/>
        <family val="2"/>
        <charset val="204"/>
        <scheme val="minor"/>
      </rPr>
      <t>3 диз.</t>
    </r>
  </si>
  <si>
    <t xml:space="preserve">Детские носовые платки "G-brand", с животными, волнистый край  (в еврослоте)
Ситец платочный    66 г/м2    </t>
  </si>
  <si>
    <r>
      <t xml:space="preserve">Детские носовые платки "G-brand", сказочные персонажи (в еврослоте)
</t>
    </r>
    <r>
      <rPr>
        <sz val="12"/>
        <color theme="1" tint="0.499984740745262"/>
        <rFont val="Calibri"/>
        <family val="2"/>
        <charset val="204"/>
        <scheme val="minor"/>
      </rPr>
      <t xml:space="preserve">Ситец платочный    66 г/м2    </t>
    </r>
  </si>
  <si>
    <r>
      <t xml:space="preserve">Детские носовые платки "G", сказочные персонажи 
(в наборе по 12 шт.)
</t>
    </r>
    <r>
      <rPr>
        <sz val="12"/>
        <color theme="1" tint="0.499984740745262"/>
        <rFont val="Calibri"/>
        <family val="2"/>
        <charset val="204"/>
        <scheme val="minor"/>
      </rPr>
      <t xml:space="preserve">Ситец платочный    66 г/м2    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</si>
  <si>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25 х 25</t>
  </si>
  <si>
    <r>
      <t xml:space="preserve">Женские носовые платки "G", набивные цветочные композиции  
</t>
    </r>
    <r>
      <rPr>
        <sz val="12"/>
        <color theme="1" tint="0.499984740745262"/>
        <rFont val="Calibri"/>
        <family val="2"/>
        <charset val="204"/>
        <scheme val="minor"/>
      </rPr>
      <t xml:space="preserve">Ситец платочный    66 г/м2    </t>
    </r>
  </si>
  <si>
    <r>
      <t xml:space="preserve">Женские носовые платки "G", набивные цветочные композиции  
</t>
    </r>
    <r>
      <rPr>
        <sz val="12"/>
        <color theme="1" tint="0.499984740745262"/>
        <rFont val="Calibri"/>
        <family val="2"/>
        <charset val="204"/>
        <scheme val="minor"/>
      </rPr>
      <t>Ситец платочный    66 г/м3</t>
    </r>
  </si>
  <si>
    <t>итого:</t>
  </si>
  <si>
    <r>
      <rPr>
        <b/>
        <sz val="11"/>
        <color theme="1"/>
        <rFont val="Calibri"/>
        <family val="2"/>
        <charset val="204"/>
        <scheme val="minor"/>
      </rPr>
      <t>*Носовые платки и салфетки отгружаются от ИП на УСН. Цены указаны без НДС и отгрузка осуществляется без НДС. 
Минимальная сумма заказа 3000 рублей.</t>
    </r>
    <r>
      <rPr>
        <sz val="11"/>
        <color theme="1"/>
        <rFont val="Calibri"/>
        <family val="2"/>
        <charset val="204"/>
        <scheme val="minor"/>
      </rPr>
      <t xml:space="preserve">
Информацию по акциям, скидкам, дополнительных услугах (штрих-кодирования, доп. упаковке) уточняйте у менеджеров.</t>
    </r>
  </si>
  <si>
    <r>
      <t xml:space="preserve">Подарочный набор мужских носовых платков с жаккардовой полоской
</t>
    </r>
    <r>
      <rPr>
        <sz val="10"/>
        <color indexed="23"/>
        <rFont val="Calibri"/>
        <family val="2"/>
        <charset val="204"/>
      </rPr>
      <t xml:space="preserve">батист   81 г/м2    40х40 см    </t>
    </r>
    <r>
      <rPr>
        <sz val="14"/>
        <rFont val="Calibri"/>
        <family val="2"/>
        <charset val="204"/>
      </rPr>
      <t xml:space="preserve">
</t>
    </r>
  </si>
  <si>
    <r>
      <t xml:space="preserve">Подарочный набор мужских носовых платков с жаккардовой полоской, элегантная черная коробка с бабочкой
</t>
    </r>
    <r>
      <rPr>
        <sz val="10"/>
        <color indexed="23"/>
        <rFont val="Calibri"/>
        <family val="2"/>
        <charset val="204"/>
      </rPr>
      <t xml:space="preserve">батист   81 г/м2    40х40 см    </t>
    </r>
    <r>
      <rPr>
        <sz val="14"/>
        <rFont val="Calibri"/>
        <family val="2"/>
        <charset val="204"/>
      </rPr>
      <t xml:space="preserve">
</t>
    </r>
  </si>
  <si>
    <t xml:space="preserve">Пд28
 </t>
  </si>
  <si>
    <t xml:space="preserve">Пд13д
 </t>
  </si>
  <si>
    <r>
      <t xml:space="preserve">Пд34
</t>
    </r>
    <r>
      <rPr>
        <sz val="12"/>
        <color theme="0" tint="-0.499984740745262"/>
        <rFont val="Calibri"/>
        <family val="2"/>
        <charset val="204"/>
      </rPr>
      <t>01 Темные</t>
    </r>
    <r>
      <rPr>
        <sz val="12"/>
        <rFont val="Calibri"/>
        <family val="2"/>
        <charset val="204"/>
      </rPr>
      <t xml:space="preserve">
 </t>
    </r>
  </si>
  <si>
    <r>
      <t xml:space="preserve">Пд34
</t>
    </r>
    <r>
      <rPr>
        <sz val="12"/>
        <color theme="0" tint="-0.499984740745262"/>
        <rFont val="Calibri"/>
        <family val="2"/>
        <charset val="204"/>
      </rPr>
      <t>02 Светлые</t>
    </r>
    <r>
      <rPr>
        <sz val="12"/>
        <rFont val="Calibri"/>
        <family val="2"/>
        <charset val="204"/>
      </rPr>
      <t xml:space="preserve">
 </t>
    </r>
  </si>
  <si>
    <t>Подарочный наборы мужских носовых платков  "Etnica" и "Etnica Collection"</t>
  </si>
  <si>
    <t>Подарочный наборы женских носовых платков  "Etnica" и "Etnica Collection"</t>
  </si>
  <si>
    <t>Сувенирные платки 100% хлопок</t>
  </si>
  <si>
    <r>
      <t xml:space="preserve">Пс02
</t>
    </r>
    <r>
      <rPr>
        <sz val="12"/>
        <color indexed="23"/>
        <rFont val="Calibri"/>
        <family val="2"/>
        <charset val="204"/>
      </rPr>
      <t>15 диз.</t>
    </r>
  </si>
  <si>
    <r>
      <t xml:space="preserve">Сувенирный платок "Леди"
набивной в форме платья 
</t>
    </r>
    <r>
      <rPr>
        <sz val="10"/>
        <color indexed="23"/>
        <rFont val="Calibri"/>
        <family val="2"/>
        <charset val="204"/>
      </rPr>
      <t xml:space="preserve">ситец платочный    66 г/м2    30х30 см     </t>
    </r>
    <r>
      <rPr>
        <sz val="14"/>
        <rFont val="Calibri"/>
        <family val="2"/>
        <charset val="204"/>
      </rPr>
      <t xml:space="preserve">
</t>
    </r>
  </si>
  <si>
    <t>Наборы из набивных платков 100% хлопок</t>
  </si>
  <si>
    <r>
      <t xml:space="preserve">Etnica, конвертик «Знак внимания», нежный платок с набив. цветочным рисунком 
</t>
    </r>
    <r>
      <rPr>
        <sz val="10"/>
        <color indexed="23"/>
        <rFont val="Calibri"/>
        <family val="2"/>
        <charset val="204"/>
      </rPr>
      <t xml:space="preserve">ситец платочный    66 г/м2    30х30 см     </t>
    </r>
  </si>
  <si>
    <r>
      <t xml:space="preserve">Пд 38
</t>
    </r>
    <r>
      <rPr>
        <sz val="12"/>
        <color indexed="23"/>
        <rFont val="Calibri"/>
        <family val="2"/>
        <charset val="204"/>
      </rPr>
      <t>10 диз.</t>
    </r>
  </si>
  <si>
    <t>Наборы из жаккардовых платков 100% хлопок</t>
  </si>
  <si>
    <r>
      <t xml:space="preserve">Пд 71-7
</t>
    </r>
    <r>
      <rPr>
        <sz val="12"/>
        <color indexed="23"/>
        <rFont val="Calibri"/>
        <family val="2"/>
        <charset val="204"/>
      </rPr>
      <t>1 диз.</t>
    </r>
  </si>
  <si>
    <r>
      <t xml:space="preserve">Пд 71-8
</t>
    </r>
    <r>
      <rPr>
        <sz val="12"/>
        <color indexed="23"/>
        <rFont val="Calibri"/>
        <family val="2"/>
        <charset val="204"/>
      </rPr>
      <t>1 диз.</t>
    </r>
  </si>
  <si>
    <r>
      <t xml:space="preserve">Etnica Collection,  стильная коробка, диз."Огурцы",  элегантные темные платки с жаккардовой каймой
</t>
    </r>
    <r>
      <rPr>
        <sz val="10"/>
        <color indexed="23"/>
        <rFont val="Calibri"/>
        <family val="2"/>
        <charset val="204"/>
      </rPr>
      <t xml:space="preserve">батист    77 г/м2    28х28 см     </t>
    </r>
  </si>
  <si>
    <r>
      <t xml:space="preserve">Etnica Collection,  стильная коробка, диз."Волны",  элегантные платки -темная клетка с жаккардовой каймой
</t>
    </r>
    <r>
      <rPr>
        <sz val="10"/>
        <color indexed="23"/>
        <rFont val="Calibri"/>
        <family val="2"/>
        <charset val="204"/>
      </rPr>
      <t xml:space="preserve">батист    77 г/м2    28х28 см     </t>
    </r>
  </si>
  <si>
    <t>Наборы из платков с вышивкой 100% хлопок</t>
  </si>
  <si>
    <r>
      <t xml:space="preserve">Пв 48
</t>
    </r>
    <r>
      <rPr>
        <sz val="12"/>
        <color indexed="23"/>
        <rFont val="Calibri"/>
        <family val="2"/>
        <charset val="204"/>
      </rPr>
      <t xml:space="preserve">  Золотая осень</t>
    </r>
  </si>
  <si>
    <r>
      <rPr>
        <sz val="13"/>
        <rFont val="Calibri"/>
        <family val="2"/>
        <charset val="204"/>
      </rPr>
      <t>Etnica, золотые коробочки с тиснением,  мягкие платочки с премиальной вышивкой</t>
    </r>
    <r>
      <rPr>
        <sz val="14"/>
        <rFont val="Calibri"/>
        <family val="2"/>
        <charset val="204"/>
      </rPr>
      <t xml:space="preserve">
</t>
    </r>
    <r>
      <rPr>
        <sz val="10"/>
        <color indexed="23"/>
        <rFont val="Calibri"/>
        <family val="2"/>
        <charset val="204"/>
      </rPr>
      <t xml:space="preserve">батист    81 г/м2    28х28 см  </t>
    </r>
  </si>
  <si>
    <r>
      <rPr>
        <b/>
        <sz val="12"/>
        <color theme="1"/>
        <rFont val="Calibri"/>
        <family val="2"/>
        <charset val="204"/>
        <scheme val="minor"/>
      </rPr>
      <t>*Носовые платки и салфетки отгружаются от ИП на УСН. Цены указаны без НДС и отгрузка осуществляется без НДС. 
Минимальная сумма заказа 3000 рублей.</t>
    </r>
    <r>
      <rPr>
        <sz val="12"/>
        <color theme="1"/>
        <rFont val="Calibri"/>
        <family val="2"/>
        <charset val="204"/>
        <scheme val="minor"/>
      </rPr>
      <t xml:space="preserve">
Информацию по акциям, скидкам, дополнительных услугах (штрих-кодирования, доп. упаковке) уточняйте у менеджеров.</t>
    </r>
  </si>
  <si>
    <t>Подарочные комплекты салфеток</t>
  </si>
  <si>
    <t>211С(4)пк</t>
  </si>
  <si>
    <t>маркированы ЧЗ</t>
  </si>
  <si>
    <r>
      <t xml:space="preserve">Пестротканые, круги, в коробке
</t>
    </r>
    <r>
      <rPr>
        <sz val="10"/>
        <color indexed="63"/>
        <rFont val="Calibri"/>
        <family val="2"/>
        <charset val="204"/>
      </rPr>
      <t xml:space="preserve">4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</si>
  <si>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211S(4)пк</t>
  </si>
  <si>
    <r>
      <t xml:space="preserve">Пестротканые, клетка в коробке
</t>
    </r>
    <r>
      <rPr>
        <sz val="10"/>
        <color indexed="63"/>
        <rFont val="Calibri"/>
        <family val="2"/>
        <charset val="204"/>
      </rPr>
      <t xml:space="preserve">4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</si>
  <si>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r>
      <t>2074(3)пк</t>
    </r>
    <r>
      <rPr>
        <sz val="12"/>
        <color indexed="23"/>
        <rFont val="Calibri"/>
        <family val="2"/>
        <charset val="204"/>
      </rPr>
      <t xml:space="preserve">  </t>
    </r>
  </si>
  <si>
    <r>
      <t xml:space="preserve">Жаккардовые с набивными цветами в коробке, 3 дизайна в коробке
</t>
    </r>
    <r>
      <rPr>
        <sz val="10"/>
        <color indexed="63"/>
        <rFont val="Calibri"/>
        <family val="2"/>
        <charset val="204"/>
      </rPr>
      <t xml:space="preserve">3 шт.     360  г/м2     </t>
    </r>
    <r>
      <rPr>
        <b/>
        <sz val="12"/>
        <color indexed="17"/>
        <rFont val="Calibri"/>
        <family val="2"/>
        <charset val="204"/>
      </rPr>
      <t xml:space="preserve">
100% хлопок</t>
    </r>
  </si>
  <si>
    <t>20 х 20</t>
  </si>
  <si>
    <t>Махровые салфетки пестротканные</t>
  </si>
  <si>
    <t>мини.06</t>
  </si>
  <si>
    <r>
      <t xml:space="preserve">Пестротканые,  детские рисунки, 
</t>
    </r>
    <r>
      <rPr>
        <sz val="10"/>
        <color indexed="63"/>
        <rFont val="Calibri"/>
        <family val="2"/>
        <charset val="204"/>
      </rPr>
      <t xml:space="preserve">1 шт.     380  г/м2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</si>
  <si>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мини.06(6)</t>
  </si>
  <si>
    <r>
      <t xml:space="preserve">Комплект салфеток, пестротканые,  детские рисунки, 
</t>
    </r>
    <r>
      <rPr>
        <sz val="10"/>
        <color indexed="63"/>
        <rFont val="Calibri"/>
        <family val="2"/>
        <charset val="204"/>
      </rPr>
      <t xml:space="preserve">6 шт. в уп.     380  г/м2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</si>
  <si>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Хозяйственные махровые салфетки для уборки (пестротканные)</t>
  </si>
  <si>
    <r>
      <t xml:space="preserve">Тт004л(4)
</t>
    </r>
    <r>
      <rPr>
        <sz val="12"/>
        <color indexed="23"/>
        <rFont val="Calibri"/>
        <family val="2"/>
        <charset val="204"/>
      </rPr>
      <t>4 диз.</t>
    </r>
  </si>
  <si>
    <t>маркировка ЧЗ не требуется</t>
  </si>
  <si>
    <r>
      <t xml:space="preserve">Набор салфеток, пестротканые, клетка, в еврослоте
</t>
    </r>
    <r>
      <rPr>
        <sz val="10"/>
        <color indexed="63"/>
        <rFont val="Calibri"/>
        <family val="2"/>
        <charset val="204"/>
      </rPr>
      <t xml:space="preserve">4 шт. в уп.    240  г/м2 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</si>
  <si>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r>
      <t xml:space="preserve">1гу121(4)
 </t>
    </r>
    <r>
      <rPr>
        <sz val="12"/>
        <color indexed="23"/>
        <rFont val="Calibri"/>
        <family val="2"/>
        <charset val="204"/>
      </rPr>
      <t>4 диз.</t>
    </r>
  </si>
  <si>
    <r>
      <t xml:space="preserve">Набор салфеток, пестротканые, в горошек в еврослоте
</t>
    </r>
    <r>
      <rPr>
        <sz val="10"/>
        <color indexed="63"/>
        <rFont val="Calibri"/>
        <family val="2"/>
        <charset val="204"/>
      </rPr>
      <t xml:space="preserve">4 шт. в уп.      360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</si>
  <si>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211S(4)</t>
  </si>
  <si>
    <r>
      <t xml:space="preserve">Набор салфеток, пестротканые, клетка в еврослоте
</t>
    </r>
    <r>
      <rPr>
        <sz val="10"/>
        <color indexed="63"/>
        <rFont val="Calibri"/>
        <family val="2"/>
        <charset val="204"/>
      </rPr>
      <t xml:space="preserve">4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</si>
  <si>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211S</t>
  </si>
  <si>
    <r>
      <t xml:space="preserve">Пестротканые, клетка, 
</t>
    </r>
    <r>
      <rPr>
        <sz val="10"/>
        <color indexed="63"/>
        <rFont val="Calibri"/>
        <family val="2"/>
        <charset val="204"/>
      </rPr>
      <t xml:space="preserve">1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</si>
  <si>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211С</t>
  </si>
  <si>
    <r>
      <t xml:space="preserve">Пестротканые, круги, 
</t>
    </r>
    <r>
      <rPr>
        <sz val="10"/>
        <color indexed="63"/>
        <rFont val="Calibri"/>
        <family val="2"/>
        <charset val="204"/>
      </rPr>
      <t xml:space="preserve">1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</si>
  <si>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МИНИ-В(6)НГ</t>
  </si>
  <si>
    <r>
      <t xml:space="preserve">Подарочный комплект салфеток с новогод. рисунками в крафт-коробке
</t>
    </r>
    <r>
      <rPr>
        <sz val="10"/>
        <color indexed="63"/>
        <rFont val="Calibri"/>
        <family val="2"/>
        <charset val="204"/>
      </rPr>
      <t xml:space="preserve">6 шт.    380  г/м2    </t>
    </r>
    <r>
      <rPr>
        <b/>
        <sz val="12"/>
        <color indexed="17"/>
        <rFont val="Calibri"/>
        <family val="2"/>
        <charset val="204"/>
      </rPr>
      <t xml:space="preserve">
100% хлопок</t>
    </r>
  </si>
  <si>
    <t xml:space="preserve">Размер, см </t>
  </si>
  <si>
    <r>
      <t xml:space="preserve">ПРАЙС-ЛИСТ ДЛЯ ОПТОВЫХ ПОКУПАТЕЛЕЙ
Цены и отгрузка без НДС*
</t>
    </r>
    <r>
      <rPr>
        <b/>
        <sz val="14"/>
        <color theme="0"/>
        <rFont val="Calibri"/>
        <family val="2"/>
        <charset val="204"/>
        <scheme val="minor"/>
      </rPr>
      <t>НОСОВЫЕ ПЛАТКИ В ПОДАРОЧНЫХ НАБОРАХ</t>
    </r>
  </si>
  <si>
    <t>ПРАЙС-ЛИСТ ДЛЯ ОПТОВЫХ ПОКУПАТЕЛЕЙ
Цены и отгрузка без НДС*
САЛФЕТКИ</t>
  </si>
  <si>
    <t>остаток</t>
  </si>
  <si>
    <r>
      <t xml:space="preserve">Пс11
</t>
    </r>
    <r>
      <rPr>
        <sz val="12"/>
        <color indexed="23"/>
        <rFont val="Calibri"/>
        <family val="2"/>
        <charset val="204"/>
      </rPr>
      <t>в ассорт.</t>
    </r>
  </si>
  <si>
    <r>
      <t xml:space="preserve">Сувенирный набор "Маленькие принцессы"
набивной в форме платья 
</t>
    </r>
    <r>
      <rPr>
        <sz val="10"/>
        <color indexed="23"/>
        <rFont val="Calibri"/>
        <family val="2"/>
        <charset val="204"/>
      </rPr>
      <t xml:space="preserve">ситец платочный    66 г/м2    25х25 см     </t>
    </r>
    <r>
      <rPr>
        <sz val="14"/>
        <rFont val="Calibri"/>
        <family val="2"/>
        <charset val="204"/>
      </rPr>
      <t xml:space="preserve">
</t>
    </r>
  </si>
  <si>
    <t>&gt;100</t>
  </si>
  <si>
    <r>
      <t xml:space="preserve">Пестротканые, клетка, в коробке
</t>
    </r>
    <r>
      <rPr>
        <sz val="10"/>
        <color indexed="63"/>
        <rFont val="Calibri"/>
        <family val="2"/>
        <charset val="204"/>
      </rPr>
      <t xml:space="preserve">4 шт.      320  г/м2    </t>
    </r>
    <r>
      <rPr>
        <sz val="14"/>
        <rFont val="Calibri"/>
        <family val="2"/>
        <charset val="204"/>
      </rPr>
      <t xml:space="preserve">
</t>
    </r>
    <r>
      <rPr>
        <b/>
        <sz val="12"/>
        <color indexed="17"/>
        <rFont val="Calibri"/>
        <family val="2"/>
        <charset val="204"/>
      </rPr>
      <t>100% хлопок</t>
    </r>
  </si>
  <si>
    <t>НГ211s</t>
  </si>
  <si>
    <t xml:space="preserve">Пд67
 </t>
  </si>
  <si>
    <r>
      <t xml:space="preserve">Подарочный набор мужских носовых платков с жаккардовой полоской
</t>
    </r>
    <r>
      <rPr>
        <sz val="10"/>
        <color indexed="23"/>
        <rFont val="Calibri"/>
        <family val="2"/>
        <charset val="204"/>
      </rPr>
      <t xml:space="preserve">батист   81 г/м2    38х38 см  </t>
    </r>
    <r>
      <rPr>
        <sz val="14"/>
        <rFont val="Calibri"/>
        <family val="2"/>
        <charset val="204"/>
      </rPr>
      <t xml:space="preserve">
</t>
    </r>
  </si>
  <si>
    <r>
      <t xml:space="preserve">ПРАЙС-ЛИСТ ДЛЯ ОПТОВЫХ ПОКУПАТЕЛЕЙ (от 03.02.2026)
Цены и отгрузка без НДС*
</t>
    </r>
    <r>
      <rPr>
        <b/>
        <sz val="14"/>
        <color theme="0"/>
        <rFont val="Calibri"/>
        <family val="2"/>
        <charset val="204"/>
        <scheme val="minor"/>
      </rPr>
      <t xml:space="preserve">НОСОВЫЕ ПЛАТКИ В НАБОРАХ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</si>
</sst>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name val="Calibri"/>
      <family val="2"/>
      <charset val="204"/>
    </font>
    <font>
      <sz val="12"/>
      <color indexed="23"/>
      <name val="Calibri"/>
      <family val="2"/>
      <charset val="204"/>
    </font>
    <font>
      <sz val="10"/>
      <color indexed="63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FF505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u/>
      <sz val="14"/>
      <color theme="0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0"/>
      <color indexed="23"/>
      <name val="Calibri"/>
      <family val="2"/>
      <charset val="204"/>
    </font>
    <font>
      <sz val="10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sz val="13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17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C0000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DBF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4">
      <alignment horizontal="center" vertical="center"/>
    </xf>
    <xf numFmtId="0" fontId="9" fillId="0" borderId="8">
      <alignment horizontal="center" vertical="center"/>
    </xf>
    <xf numFmtId="0" fontId="4" fillId="0" borderId="3">
      <alignment horizontal="center" vertical="center" wrapText="1"/>
    </xf>
  </cellStyleXfs>
  <cellXfs count="71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 wrapText="1"/>
    </xf>
    <xf numFmtId="0" fontId="0" fillId="0" borderId="1" xfId="0" applyFont="1" applyBorder="1"/>
    <xf numFmtId="0" fontId="0" fillId="6" borderId="1" xfId="0" applyFont="1" applyFill="1" applyBorder="1"/>
    <xf numFmtId="0" fontId="2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0" fontId="16" fillId="0" borderId="1" xfId="3" applyFont="1" applyBorder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/>
    <xf numFmtId="0" fontId="24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17" fillId="0" borderId="1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1" xfId="0" applyFont="1" applyFill="1" applyBorder="1" applyAlignment="1">
      <alignment horizontal="center" vertical="center" textRotation="90" wrapText="1"/>
    </xf>
    <xf numFmtId="0" fontId="19" fillId="4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12" fillId="3" borderId="0" xfId="2" applyFont="1" applyFill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8" fillId="0" borderId="0" xfId="2" applyFont="1" applyFill="1" applyAlignment="1">
      <alignment horizontal="center" wrapText="1"/>
    </xf>
    <xf numFmtId="0" fontId="8" fillId="0" borderId="0" xfId="2" applyFont="1" applyFill="1" applyAlignment="1">
      <alignment horizontal="center"/>
    </xf>
    <xf numFmtId="0" fontId="8" fillId="0" borderId="2" xfId="2" applyFont="1" applyFill="1" applyBorder="1" applyAlignment="1">
      <alignment horizontal="center"/>
    </xf>
    <xf numFmtId="0" fontId="3" fillId="3" borderId="0" xfId="0" applyFont="1" applyFill="1" applyAlignment="1">
      <alignment horizontal="right" vertical="center" wrapText="1"/>
    </xf>
    <xf numFmtId="0" fontId="14" fillId="0" borderId="1" xfId="0" applyFont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9" fontId="10" fillId="0" borderId="2" xfId="1" applyNumberFormat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6">
    <cellStyle name="Гиперссылка" xfId="2" builtinId="8"/>
    <cellStyle name="Обычный" xfId="0" builtinId="0"/>
    <cellStyle name="Процентный" xfId="1" builtinId="5"/>
    <cellStyle name="Стиль 3" xfId="4"/>
    <cellStyle name="Стиль 4" xfId="3"/>
    <cellStyle name="Стиль 5" xfId="5"/>
  </cellStyles>
  <dxfs count="0"/>
  <tableStyles count="0" defaultTableStyle="TableStyleMedium2" defaultPivotStyle="PivotStyleLight16"/>
  <colors>
    <mruColors>
      <color rgb="FFFF5050"/>
      <color rgb="FFB9DBF9"/>
      <color rgb="FF1276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futbolki.com/catalog/platki/platki_nosovye_muzhskie_g_45438l/?clr=4688" TargetMode="External"/><Relationship Id="rId13" Type="http://schemas.openxmlformats.org/officeDocument/2006/relationships/image" Target="../media/image7.jpg"/><Relationship Id="rId18" Type="http://schemas.openxmlformats.org/officeDocument/2006/relationships/hyperlink" Target="https://futbolki.com/catalog/platki/platki_nosovye_muzhskie_g_45440l/?clr=4921" TargetMode="External"/><Relationship Id="rId3" Type="http://schemas.openxmlformats.org/officeDocument/2006/relationships/image" Target="../media/image2.gif"/><Relationship Id="rId21" Type="http://schemas.openxmlformats.org/officeDocument/2006/relationships/image" Target="../media/image11.jpg"/><Relationship Id="rId7" Type="http://schemas.openxmlformats.org/officeDocument/2006/relationships/image" Target="../media/image4.jpg"/><Relationship Id="rId12" Type="http://schemas.openxmlformats.org/officeDocument/2006/relationships/hyperlink" Target="https://futbolki.com/catalog/platki/platki_nosovye_zhenskie_g_45450_10/?clr=5685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g"/><Relationship Id="rId2" Type="http://schemas.openxmlformats.org/officeDocument/2006/relationships/image" Target="../media/image1.jpeg"/><Relationship Id="rId16" Type="http://schemas.openxmlformats.org/officeDocument/2006/relationships/hyperlink" Target="https://futbolki.com/catalog/platki/platki_nosovye_muzhskie_g_45440d/?clr=4415" TargetMode="External"/><Relationship Id="rId20" Type="http://schemas.openxmlformats.org/officeDocument/2006/relationships/hyperlink" Target="https://futbolki.com/catalog/platki/platki_nosovye_detskie_g_brand_45453k_3/?clr=1260" TargetMode="External"/><Relationship Id="rId1" Type="http://schemas.openxmlformats.org/officeDocument/2006/relationships/hyperlink" Target="https://futbolki.com/catalog/platki/platki_nosovye_muzhskie_g_45440l/?clr=4639" TargetMode="External"/><Relationship Id="rId6" Type="http://schemas.openxmlformats.org/officeDocument/2006/relationships/hyperlink" Target="https://futbolki.com/catalog/platki/platki_nosovye_muzhskie_g_45438l/?clr=4687" TargetMode="External"/><Relationship Id="rId11" Type="http://schemas.openxmlformats.org/officeDocument/2006/relationships/image" Target="../media/image6.jpg"/><Relationship Id="rId24" Type="http://schemas.openxmlformats.org/officeDocument/2006/relationships/hyperlink" Target="https://futbolki.com/catalog/platki/platki_nosovye_detskie_g_brand_45453ks_3/?clr=2074" TargetMode="External"/><Relationship Id="rId5" Type="http://schemas.openxmlformats.org/officeDocument/2006/relationships/image" Target="../media/image3.jpg"/><Relationship Id="rId15" Type="http://schemas.openxmlformats.org/officeDocument/2006/relationships/image" Target="../media/image8.jpg"/><Relationship Id="rId23" Type="http://schemas.openxmlformats.org/officeDocument/2006/relationships/image" Target="../media/image12.jpg"/><Relationship Id="rId10" Type="http://schemas.openxmlformats.org/officeDocument/2006/relationships/hyperlink" Target="https://futbolki.com/catalog/platki/platki_nosovye_zhenskie_g_45450_10/?clr=5684" TargetMode="External"/><Relationship Id="rId19" Type="http://schemas.openxmlformats.org/officeDocument/2006/relationships/image" Target="../media/image10.jpg"/><Relationship Id="rId4" Type="http://schemas.openxmlformats.org/officeDocument/2006/relationships/hyperlink" Target="https://futbolki.com/catalog/platki/platki_nosovye_muzhskie_g_45438d/?clr=4686" TargetMode="External"/><Relationship Id="rId9" Type="http://schemas.openxmlformats.org/officeDocument/2006/relationships/image" Target="../media/image5.jpg"/><Relationship Id="rId14" Type="http://schemas.openxmlformats.org/officeDocument/2006/relationships/hyperlink" Target="https://futbolki.com/catalog/platki/platki_nosovye_muzhskie_g_45440d/?clr=4414" TargetMode="External"/><Relationship Id="rId22" Type="http://schemas.openxmlformats.org/officeDocument/2006/relationships/hyperlink" Target="https://futbolki.com/catalog/platki/platki_nosovye_detskie_g_45453k/?clr=2064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futbolki.com/catalog/platki/podarochnyy_nabor_muzhskikh_nosovykh_platkov_etnica_pd13d/?clr=1314" TargetMode="External"/><Relationship Id="rId13" Type="http://schemas.openxmlformats.org/officeDocument/2006/relationships/image" Target="../media/image19.jpg"/><Relationship Id="rId18" Type="http://schemas.openxmlformats.org/officeDocument/2006/relationships/hyperlink" Target="https://futbolki.com/catalog/platki/podarochnyy_nabor_zhenskikh_nosovykh_platkov_etnica_pv11/?clr=1251" TargetMode="External"/><Relationship Id="rId3" Type="http://schemas.openxmlformats.org/officeDocument/2006/relationships/image" Target="../media/image14.jpg"/><Relationship Id="rId21" Type="http://schemas.openxmlformats.org/officeDocument/2006/relationships/image" Target="../media/image23.jpg"/><Relationship Id="rId7" Type="http://schemas.openxmlformats.org/officeDocument/2006/relationships/image" Target="../media/image16.jpg"/><Relationship Id="rId12" Type="http://schemas.openxmlformats.org/officeDocument/2006/relationships/hyperlink" Target="https://futbolki.com/catalog/platki/podarochnyy_nabor_zhenskikh_nosovykh_platkov_etnica_pd38/?clr=1327" TargetMode="External"/><Relationship Id="rId17" Type="http://schemas.openxmlformats.org/officeDocument/2006/relationships/image" Target="../media/image21.jpg"/><Relationship Id="rId25" Type="http://schemas.openxmlformats.org/officeDocument/2006/relationships/image" Target="../media/image25.jpg"/><Relationship Id="rId2" Type="http://schemas.openxmlformats.org/officeDocument/2006/relationships/hyperlink" Target="https://futbolki.com/catalog/platki/podarochnyy_nabor_muzhskikh_nosovykh_platkov_etnica_pd28/?clr=479" TargetMode="External"/><Relationship Id="rId16" Type="http://schemas.openxmlformats.org/officeDocument/2006/relationships/hyperlink" Target="https://futbolki.com/catalog/platki/podarochnyy_nabor_zhenskikh_nosovykh_platkov_etnica_collection_pd71_8/?clr=2945" TargetMode="External"/><Relationship Id="rId20" Type="http://schemas.openxmlformats.org/officeDocument/2006/relationships/hyperlink" Target="https://futbolki.com/catalog/platki/podarochnyy_nabor_zhenskikh_nosovykh_platkov_etnica_collection_pv48/?clr=4344" TargetMode="External"/><Relationship Id="rId1" Type="http://schemas.openxmlformats.org/officeDocument/2006/relationships/image" Target="../media/image2.gif"/><Relationship Id="rId6" Type="http://schemas.openxmlformats.org/officeDocument/2006/relationships/hyperlink" Target="https://futbolki.com/catalog/platki/podarochnyy_nabor_muzhskikh_nosovykh_platkov_etnica_collection_pd34/?clr=4897" TargetMode="External"/><Relationship Id="rId11" Type="http://schemas.openxmlformats.org/officeDocument/2006/relationships/image" Target="../media/image18.jpg"/><Relationship Id="rId24" Type="http://schemas.openxmlformats.org/officeDocument/2006/relationships/hyperlink" Target="https://futbolki.com/catalog/platki/podarochnyy_nabor_muzhskikh_nosovykh_platkov_etnica_pd67/?clr=1320" TargetMode="External"/><Relationship Id="rId5" Type="http://schemas.openxmlformats.org/officeDocument/2006/relationships/image" Target="../media/image15.jpg"/><Relationship Id="rId15" Type="http://schemas.openxmlformats.org/officeDocument/2006/relationships/image" Target="../media/image20.jpg"/><Relationship Id="rId23" Type="http://schemas.openxmlformats.org/officeDocument/2006/relationships/image" Target="../media/image24.png"/><Relationship Id="rId10" Type="http://schemas.openxmlformats.org/officeDocument/2006/relationships/hyperlink" Target="https://futbolki.com/catalog/platki/suvenirnyy_nabor_plate_ps02_platok_nosovoy_zhenskiy_etnica_/?clr=1224" TargetMode="External"/><Relationship Id="rId19" Type="http://schemas.openxmlformats.org/officeDocument/2006/relationships/image" Target="../media/image22.jpg"/><Relationship Id="rId4" Type="http://schemas.openxmlformats.org/officeDocument/2006/relationships/hyperlink" Target="https://futbolki.com/catalog/platki/podarochnyy_nabor_muzhskikh_nosovykh_platkov_etnica_collection_pd34/?clr=2129" TargetMode="External"/><Relationship Id="rId9" Type="http://schemas.openxmlformats.org/officeDocument/2006/relationships/image" Target="../media/image17.jpeg"/><Relationship Id="rId14" Type="http://schemas.openxmlformats.org/officeDocument/2006/relationships/hyperlink" Target="https://futbolki.com/catalog/platki/podarochnyy_nabor_zhenskikh_nosovykh_platkov_etnica_collection_pd71_7/?clr=2944" TargetMode="External"/><Relationship Id="rId22" Type="http://schemas.openxmlformats.org/officeDocument/2006/relationships/hyperlink" Target="https://futbolki.com/catalog/platki/suvenirnyy_nabor_malenkie_printsessy_ps11_platok_nosovoy_detskiy_etnica_/?clr=6033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futbolki.com/catalog/salfetki/salfetka_makhrovaya_lake_mini_06/?clr=427" TargetMode="External"/><Relationship Id="rId13" Type="http://schemas.openxmlformats.org/officeDocument/2006/relationships/hyperlink" Target="https://futbolki.com/catalog/salfetki/nabor_khozyaystvennykh_makhrovykh_salfetok_dlya_uborki_g_brand_tt004l_4/?clr=438" TargetMode="External"/><Relationship Id="rId18" Type="http://schemas.openxmlformats.org/officeDocument/2006/relationships/image" Target="../media/image33.jpg"/><Relationship Id="rId26" Type="http://schemas.openxmlformats.org/officeDocument/2006/relationships/image" Target="../media/image37.jpg"/><Relationship Id="rId3" Type="http://schemas.openxmlformats.org/officeDocument/2006/relationships/image" Target="../media/image26.jpg"/><Relationship Id="rId21" Type="http://schemas.openxmlformats.org/officeDocument/2006/relationships/hyperlink" Target="https://futbolki.com/catalog/salfetki/salfetka_khozyaystvennaya_makhrovaya_dlya_uborki_lake_211c/?clr=430" TargetMode="External"/><Relationship Id="rId7" Type="http://schemas.openxmlformats.org/officeDocument/2006/relationships/image" Target="../media/image28.jpg"/><Relationship Id="rId12" Type="http://schemas.openxmlformats.org/officeDocument/2006/relationships/image" Target="../media/image30.jpg"/><Relationship Id="rId17" Type="http://schemas.openxmlformats.org/officeDocument/2006/relationships/hyperlink" Target="https://futbolki.com/catalog/salfetki/nabor_khozyaystvennykh_makhrovykh_salfetok_dlya_uborki_g_brand_211s_4/?clr=1999" TargetMode="External"/><Relationship Id="rId25" Type="http://schemas.openxmlformats.org/officeDocument/2006/relationships/hyperlink" Target="https://futbolki.com/catalog/salfetki/podarochnyy_komplekt_makhrovykh_salfetok_g_brand_mini_v_6_ng/?clr=3578" TargetMode="External"/><Relationship Id="rId2" Type="http://schemas.openxmlformats.org/officeDocument/2006/relationships/hyperlink" Target="https://futbolki.com/catalog/salfetki/podarochnyy_komplekt_makhrovykh_salfetok_g_brand_211s_4_pk/?clr=3589" TargetMode="External"/><Relationship Id="rId16" Type="http://schemas.openxmlformats.org/officeDocument/2006/relationships/image" Target="../media/image32.jpg"/><Relationship Id="rId20" Type="http://schemas.openxmlformats.org/officeDocument/2006/relationships/image" Target="../media/image34.jpg"/><Relationship Id="rId1" Type="http://schemas.openxmlformats.org/officeDocument/2006/relationships/image" Target="../media/image2.gif"/><Relationship Id="rId6" Type="http://schemas.openxmlformats.org/officeDocument/2006/relationships/hyperlink" Target="https://futbolki.com/catalog/salfetki/podarochnyy_komplekt_makhrovykh_salfetok_g_brand_2074_3_pk/?clr=3546" TargetMode="External"/><Relationship Id="rId11" Type="http://schemas.openxmlformats.org/officeDocument/2006/relationships/hyperlink" Target="https://futbolki.com/catalog/salfetki/salfetka_makhrovaya_lake_mini_10/?clr=2041" TargetMode="External"/><Relationship Id="rId24" Type="http://schemas.openxmlformats.org/officeDocument/2006/relationships/image" Target="../media/image36.jpg"/><Relationship Id="rId5" Type="http://schemas.openxmlformats.org/officeDocument/2006/relationships/image" Target="../media/image27.jpg"/><Relationship Id="rId15" Type="http://schemas.openxmlformats.org/officeDocument/2006/relationships/hyperlink" Target="https://futbolki.com/catalog/salfetki/nabor_khozyaystvennykh_makhrovykh_salfetok_dlya_uborki_g_brand_1gu121_4/?clr=437" TargetMode="External"/><Relationship Id="rId23" Type="http://schemas.openxmlformats.org/officeDocument/2006/relationships/hyperlink" Target="https://futbolki.com/catalog/salfetki/podarochnyy_komplekt_makhrovykh_salfetok_g_brand_mini_v_6_ng/?clr=3574" TargetMode="External"/><Relationship Id="rId28" Type="http://schemas.openxmlformats.org/officeDocument/2006/relationships/image" Target="../media/image38.jpg"/><Relationship Id="rId10" Type="http://schemas.openxmlformats.org/officeDocument/2006/relationships/hyperlink" Target="https://futbolki.com/catalog/salfetki/komplekt_makhrovykh_salfetok_lake_art_mini_6/?clr=4039" TargetMode="External"/><Relationship Id="rId19" Type="http://schemas.openxmlformats.org/officeDocument/2006/relationships/hyperlink" Target="https://futbolki.com/catalog/salfetki/salfetka_khozyaystvennaya_makhrovaya_dlya_uborki_lake_211s/?clr=1227" TargetMode="External"/><Relationship Id="rId4" Type="http://schemas.openxmlformats.org/officeDocument/2006/relationships/hyperlink" Target="https://futbolki.com/catalog/salfetki/podarochnyy_komplekt_makhrovykh_salfetok_g_brand_211s_4_pk/?clr=3588" TargetMode="External"/><Relationship Id="rId9" Type="http://schemas.openxmlformats.org/officeDocument/2006/relationships/image" Target="../media/image29.jpg"/><Relationship Id="rId14" Type="http://schemas.openxmlformats.org/officeDocument/2006/relationships/image" Target="../media/image31.jpg"/><Relationship Id="rId22" Type="http://schemas.openxmlformats.org/officeDocument/2006/relationships/image" Target="../media/image35.jpg"/><Relationship Id="rId27" Type="http://schemas.openxmlformats.org/officeDocument/2006/relationships/hyperlink" Target="https://futbolki.com/catalog/salfetki/podarochnyy_komplekt_makhrovykh_khozyaystvennykh_salfetok_g_brand_ng211s/?clr=613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14</xdr:row>
      <xdr:rowOff>28575</xdr:rowOff>
    </xdr:from>
    <xdr:ext cx="883103" cy="885825"/>
    <xdr:pic>
      <xdr:nvPicPr>
        <xdr:cNvPr id="2" name="Рисунок 8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8305800"/>
          <a:ext cx="883103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312965</xdr:colOff>
      <xdr:row>0</xdr:row>
      <xdr:rowOff>258535</xdr:rowOff>
    </xdr:from>
    <xdr:to>
      <xdr:col>1</xdr:col>
      <xdr:colOff>925286</xdr:colOff>
      <xdr:row>0</xdr:row>
      <xdr:rowOff>649060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258535"/>
          <a:ext cx="1428750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966107</xdr:colOff>
      <xdr:row>10</xdr:row>
      <xdr:rowOff>27214</xdr:rowOff>
    </xdr:to>
    <xdr:pic>
      <xdr:nvPicPr>
        <xdr:cNvPr id="144" name="Рисунок 1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2843893"/>
          <a:ext cx="966107" cy="966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979714</xdr:colOff>
      <xdr:row>11</xdr:row>
      <xdr:rowOff>40821</xdr:rowOff>
    </xdr:to>
    <xdr:pic>
      <xdr:nvPicPr>
        <xdr:cNvPr id="145" name="Рисунок 1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3782786"/>
          <a:ext cx="979714" cy="979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993321</xdr:colOff>
      <xdr:row>12</xdr:row>
      <xdr:rowOff>54429</xdr:rowOff>
    </xdr:to>
    <xdr:pic>
      <xdr:nvPicPr>
        <xdr:cNvPr id="146" name="Рисунок 14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4721679"/>
          <a:ext cx="993321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18</xdr:row>
      <xdr:rowOff>0</xdr:rowOff>
    </xdr:from>
    <xdr:to>
      <xdr:col>1</xdr:col>
      <xdr:colOff>884464</xdr:colOff>
      <xdr:row>19</xdr:row>
      <xdr:rowOff>47225</xdr:rowOff>
    </xdr:to>
    <xdr:pic>
      <xdr:nvPicPr>
        <xdr:cNvPr id="147" name="Рисунок 14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893" y="9824357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18</xdr:row>
      <xdr:rowOff>721179</xdr:rowOff>
    </xdr:from>
    <xdr:to>
      <xdr:col>1</xdr:col>
      <xdr:colOff>870857</xdr:colOff>
      <xdr:row>20</xdr:row>
      <xdr:rowOff>24092</xdr:rowOff>
    </xdr:to>
    <xdr:pic>
      <xdr:nvPicPr>
        <xdr:cNvPr id="148" name="Рисунок 14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6" y="10545536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884464</xdr:colOff>
      <xdr:row>12</xdr:row>
      <xdr:rowOff>884464</xdr:rowOff>
    </xdr:to>
    <xdr:pic>
      <xdr:nvPicPr>
        <xdr:cNvPr id="149" name="Рисунок 1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5660571"/>
          <a:ext cx="884464" cy="8844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884464</xdr:colOff>
      <xdr:row>14</xdr:row>
      <xdr:rowOff>884464</xdr:rowOff>
    </xdr:to>
    <xdr:pic>
      <xdr:nvPicPr>
        <xdr:cNvPr id="150" name="Рисунок 1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6599464"/>
          <a:ext cx="884464" cy="8844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925285</xdr:colOff>
      <xdr:row>15</xdr:row>
      <xdr:rowOff>925285</xdr:rowOff>
    </xdr:to>
    <xdr:pic>
      <xdr:nvPicPr>
        <xdr:cNvPr id="151" name="Рисунок 15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8477250"/>
          <a:ext cx="925285" cy="92528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23</xdr:row>
      <xdr:rowOff>13608</xdr:rowOff>
    </xdr:from>
    <xdr:to>
      <xdr:col>1</xdr:col>
      <xdr:colOff>979714</xdr:colOff>
      <xdr:row>24</xdr:row>
      <xdr:rowOff>27215</xdr:rowOff>
    </xdr:to>
    <xdr:pic>
      <xdr:nvPicPr>
        <xdr:cNvPr id="153" name="Рисунок 15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286" y="12695465"/>
          <a:ext cx="870857" cy="870857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24</xdr:row>
      <xdr:rowOff>0</xdr:rowOff>
    </xdr:from>
    <xdr:to>
      <xdr:col>1</xdr:col>
      <xdr:colOff>979713</xdr:colOff>
      <xdr:row>25</xdr:row>
      <xdr:rowOff>13606</xdr:rowOff>
    </xdr:to>
    <xdr:pic>
      <xdr:nvPicPr>
        <xdr:cNvPr id="154" name="Рисунок 15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4" y="13539107"/>
          <a:ext cx="816428" cy="81642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81642</xdr:colOff>
      <xdr:row>24</xdr:row>
      <xdr:rowOff>789214</xdr:rowOff>
    </xdr:from>
    <xdr:to>
      <xdr:col>1</xdr:col>
      <xdr:colOff>925284</xdr:colOff>
      <xdr:row>26</xdr:row>
      <xdr:rowOff>13606</xdr:rowOff>
    </xdr:to>
    <xdr:pic>
      <xdr:nvPicPr>
        <xdr:cNvPr id="155" name="Рисунок 15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71" y="14328321"/>
          <a:ext cx="843642" cy="843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208190</xdr:colOff>
      <xdr:row>0</xdr:row>
      <xdr:rowOff>325210</xdr:rowOff>
    </xdr:from>
    <xdr:to>
      <xdr:col>1</xdr:col>
      <xdr:colOff>893986</xdr:colOff>
      <xdr:row>0</xdr:row>
      <xdr:rowOff>653143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190" y="325210"/>
          <a:ext cx="1298117" cy="327933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6</xdr:row>
      <xdr:rowOff>44824</xdr:rowOff>
    </xdr:from>
    <xdr:to>
      <xdr:col>1</xdr:col>
      <xdr:colOff>1242251</xdr:colOff>
      <xdr:row>7</xdr:row>
      <xdr:rowOff>44823</xdr:rowOff>
    </xdr:to>
    <xdr:pic>
      <xdr:nvPicPr>
        <xdr:cNvPr id="6" name="Рисунок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1" y="3216089"/>
          <a:ext cx="1197428" cy="11878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1251858</xdr:colOff>
      <xdr:row>7</xdr:row>
      <xdr:rowOff>938894</xdr:rowOff>
    </xdr:to>
    <xdr:pic>
      <xdr:nvPicPr>
        <xdr:cNvPr id="7" name="Рисунок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4503964"/>
          <a:ext cx="1251858" cy="938894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8</xdr:row>
      <xdr:rowOff>27214</xdr:rowOff>
    </xdr:from>
    <xdr:to>
      <xdr:col>1</xdr:col>
      <xdr:colOff>1224644</xdr:colOff>
      <xdr:row>9</xdr:row>
      <xdr:rowOff>0</xdr:rowOff>
    </xdr:to>
    <xdr:pic>
      <xdr:nvPicPr>
        <xdr:cNvPr id="8" name="Рисунок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728607"/>
          <a:ext cx="1170215" cy="117021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13607</xdr:rowOff>
    </xdr:from>
    <xdr:to>
      <xdr:col>1</xdr:col>
      <xdr:colOff>1211036</xdr:colOff>
      <xdr:row>9</xdr:row>
      <xdr:rowOff>1129393</xdr:rowOff>
    </xdr:to>
    <xdr:pic>
      <xdr:nvPicPr>
        <xdr:cNvPr id="9" name="Рисунок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" y="6912428"/>
          <a:ext cx="1115786" cy="1115786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11</xdr:row>
      <xdr:rowOff>190500</xdr:rowOff>
    </xdr:from>
    <xdr:to>
      <xdr:col>1</xdr:col>
      <xdr:colOff>1265464</xdr:colOff>
      <xdr:row>13</xdr:row>
      <xdr:rowOff>27215</xdr:rowOff>
    </xdr:to>
    <xdr:pic>
      <xdr:nvPicPr>
        <xdr:cNvPr id="11" name="Рисунок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82" y="13917706"/>
          <a:ext cx="1143000" cy="1136597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217715</xdr:colOff>
      <xdr:row>15</xdr:row>
      <xdr:rowOff>40821</xdr:rowOff>
    </xdr:from>
    <xdr:to>
      <xdr:col>1</xdr:col>
      <xdr:colOff>1115787</xdr:colOff>
      <xdr:row>16</xdr:row>
      <xdr:rowOff>13607</xdr:rowOff>
    </xdr:to>
    <xdr:pic>
      <xdr:nvPicPr>
        <xdr:cNvPr id="13" name="Рисунок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036" y="12151178"/>
          <a:ext cx="898072" cy="898072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17</xdr:row>
      <xdr:rowOff>27214</xdr:rowOff>
    </xdr:from>
    <xdr:to>
      <xdr:col>1</xdr:col>
      <xdr:colOff>1088571</xdr:colOff>
      <xdr:row>18</xdr:row>
      <xdr:rowOff>13607</xdr:rowOff>
    </xdr:to>
    <xdr:pic>
      <xdr:nvPicPr>
        <xdr:cNvPr id="18" name="Рисунок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606" y="16968107"/>
          <a:ext cx="925286" cy="925286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258536</xdr:colOff>
      <xdr:row>18</xdr:row>
      <xdr:rowOff>54429</xdr:rowOff>
    </xdr:from>
    <xdr:to>
      <xdr:col>1</xdr:col>
      <xdr:colOff>1115786</xdr:colOff>
      <xdr:row>18</xdr:row>
      <xdr:rowOff>911679</xdr:rowOff>
    </xdr:to>
    <xdr:pic>
      <xdr:nvPicPr>
        <xdr:cNvPr id="19" name="Рисунок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7" y="1793421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19</xdr:row>
      <xdr:rowOff>190500</xdr:rowOff>
    </xdr:from>
    <xdr:to>
      <xdr:col>1</xdr:col>
      <xdr:colOff>1170215</xdr:colOff>
      <xdr:row>21</xdr:row>
      <xdr:rowOff>13607</xdr:rowOff>
    </xdr:to>
    <xdr:pic>
      <xdr:nvPicPr>
        <xdr:cNvPr id="20" name="Рисунок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1" y="19009179"/>
          <a:ext cx="979715" cy="979715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204108</xdr:colOff>
      <xdr:row>20</xdr:row>
      <xdr:rowOff>0</xdr:rowOff>
    </xdr:from>
    <xdr:to>
      <xdr:col>1</xdr:col>
      <xdr:colOff>1156608</xdr:colOff>
      <xdr:row>21</xdr:row>
      <xdr:rowOff>0</xdr:rowOff>
    </xdr:to>
    <xdr:pic>
      <xdr:nvPicPr>
        <xdr:cNvPr id="21" name="Рисунок 2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19975286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1136597</xdr:colOff>
      <xdr:row>14</xdr:row>
      <xdr:rowOff>38420</xdr:rowOff>
    </xdr:to>
    <xdr:pic>
      <xdr:nvPicPr>
        <xdr:cNvPr id="27" name="Рисунок 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8" y="17274668"/>
          <a:ext cx="1136597" cy="1136597"/>
        </a:xfrm>
        <a:prstGeom prst="rect">
          <a:avLst/>
        </a:prstGeom>
      </xdr:spPr>
    </xdr:pic>
    <xdr:clientData/>
  </xdr:twoCellAnchor>
  <xdr:twoCellAnchor editAs="oneCell">
    <xdr:from>
      <xdr:col>1</xdr:col>
      <xdr:colOff>81643</xdr:colOff>
      <xdr:row>5</xdr:row>
      <xdr:rowOff>1</xdr:rowOff>
    </xdr:from>
    <xdr:to>
      <xdr:col>1</xdr:col>
      <xdr:colOff>1251858</xdr:colOff>
      <xdr:row>5</xdr:row>
      <xdr:rowOff>1174377</xdr:rowOff>
    </xdr:to>
    <xdr:pic>
      <xdr:nvPicPr>
        <xdr:cNvPr id="14" name="Рисунок 1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43" y="2070848"/>
          <a:ext cx="1170215" cy="1174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194582</xdr:colOff>
      <xdr:row>0</xdr:row>
      <xdr:rowOff>488495</xdr:rowOff>
    </xdr:from>
    <xdr:to>
      <xdr:col>2</xdr:col>
      <xdr:colOff>153281</xdr:colOff>
      <xdr:row>0</xdr:row>
      <xdr:rowOff>850641</xdr:rowOff>
    </xdr:to>
    <xdr:pic>
      <xdr:nvPicPr>
        <xdr:cNvPr id="6022" name="Рисунок 6021">
          <a:extLst>
            <a:ext uri="{FF2B5EF4-FFF2-40B4-BE49-F238E27FC236}">
              <a16:creationId xmlns:a16="http://schemas.microsoft.com/office/drawing/2014/main" id="{00000000-0008-0000-0200-000086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82" y="488495"/>
          <a:ext cx="1254578" cy="362146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7</xdr:row>
      <xdr:rowOff>40821</xdr:rowOff>
    </xdr:from>
    <xdr:to>
      <xdr:col>2</xdr:col>
      <xdr:colOff>1020535</xdr:colOff>
      <xdr:row>7</xdr:row>
      <xdr:rowOff>1020535</xdr:rowOff>
    </xdr:to>
    <xdr:pic>
      <xdr:nvPicPr>
        <xdr:cNvPr id="6023" name="Рисунок 60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87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14" y="2408464"/>
          <a:ext cx="979714" cy="9797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0</xdr:colOff>
      <xdr:row>9</xdr:row>
      <xdr:rowOff>27214</xdr:rowOff>
    </xdr:to>
    <xdr:pic>
      <xdr:nvPicPr>
        <xdr:cNvPr id="6024" name="Рисунок 60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88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3483429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11206</xdr:colOff>
      <xdr:row>9</xdr:row>
      <xdr:rowOff>0</xdr:rowOff>
    </xdr:from>
    <xdr:to>
      <xdr:col>3</xdr:col>
      <xdr:colOff>11206</xdr:colOff>
      <xdr:row>10</xdr:row>
      <xdr:rowOff>27215</xdr:rowOff>
    </xdr:to>
    <xdr:pic>
      <xdr:nvPicPr>
        <xdr:cNvPr id="6025" name="Рисунок 60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89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30" y="11228294"/>
          <a:ext cx="1143000" cy="113659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11</xdr:row>
      <xdr:rowOff>0</xdr:rowOff>
    </xdr:from>
    <xdr:to>
      <xdr:col>3</xdr:col>
      <xdr:colOff>0</xdr:colOff>
      <xdr:row>11</xdr:row>
      <xdr:rowOff>1115786</xdr:rowOff>
    </xdr:to>
    <xdr:pic>
      <xdr:nvPicPr>
        <xdr:cNvPr id="6026" name="Рисунок 60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8A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035" y="5919107"/>
          <a:ext cx="1115786" cy="1115786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12</xdr:row>
      <xdr:rowOff>95250</xdr:rowOff>
    </xdr:from>
    <xdr:to>
      <xdr:col>3</xdr:col>
      <xdr:colOff>0</xdr:colOff>
      <xdr:row>12</xdr:row>
      <xdr:rowOff>1115786</xdr:rowOff>
    </xdr:to>
    <xdr:pic>
      <xdr:nvPicPr>
        <xdr:cNvPr id="6027" name="Рисунок 60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8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5" y="7157357"/>
          <a:ext cx="1020536" cy="102053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0</xdr:colOff>
      <xdr:row>14</xdr:row>
      <xdr:rowOff>950260</xdr:rowOff>
    </xdr:to>
    <xdr:pic>
      <xdr:nvPicPr>
        <xdr:cNvPr id="6028" name="Рисунок 602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8C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8205107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14</xdr:row>
      <xdr:rowOff>1143000</xdr:rowOff>
    </xdr:to>
    <xdr:pic>
      <xdr:nvPicPr>
        <xdr:cNvPr id="6034" name="Рисунок 603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92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5634607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15</xdr:row>
      <xdr:rowOff>1143000</xdr:rowOff>
    </xdr:to>
    <xdr:pic>
      <xdr:nvPicPr>
        <xdr:cNvPr id="6035" name="Рисунок 603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93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6886464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0</xdr:colOff>
      <xdr:row>16</xdr:row>
      <xdr:rowOff>1143000</xdr:rowOff>
    </xdr:to>
    <xdr:pic>
      <xdr:nvPicPr>
        <xdr:cNvPr id="6036" name="Рисунок 603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9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8138321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17</xdr:row>
      <xdr:rowOff>1143000</xdr:rowOff>
    </xdr:to>
    <xdr:pic>
      <xdr:nvPicPr>
        <xdr:cNvPr id="6037" name="Рисунок 603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200-000095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19390179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18</xdr:row>
      <xdr:rowOff>1143000</xdr:rowOff>
    </xdr:to>
    <xdr:pic>
      <xdr:nvPicPr>
        <xdr:cNvPr id="6038" name="Рисунок 603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200-000096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20642036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0</xdr:colOff>
      <xdr:row>7</xdr:row>
      <xdr:rowOff>27213</xdr:rowOff>
    </xdr:to>
    <xdr:pic>
      <xdr:nvPicPr>
        <xdr:cNvPr id="6039" name="Рисунок 6038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200-000097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2209800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0</xdr:colOff>
      <xdr:row>7</xdr:row>
      <xdr:rowOff>27215</xdr:rowOff>
    </xdr:to>
    <xdr:pic>
      <xdr:nvPicPr>
        <xdr:cNvPr id="6040" name="Рисунок 603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200-000098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" y="23213786"/>
          <a:ext cx="1143000" cy="1143000"/>
        </a:xfrm>
        <a:prstGeom prst="rect">
          <a:avLst/>
        </a:prstGeom>
      </xdr:spPr>
    </xdr:pic>
    <xdr:clientData/>
  </xdr:twoCellAnchor>
  <xdr:oneCellAnchor>
    <xdr:from>
      <xdr:col>2</xdr:col>
      <xdr:colOff>40821</xdr:colOff>
      <xdr:row>5</xdr:row>
      <xdr:rowOff>40821</xdr:rowOff>
    </xdr:from>
    <xdr:ext cx="979714" cy="979714"/>
    <xdr:pic>
      <xdr:nvPicPr>
        <xdr:cNvPr id="23" name="Рисунок 2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645" y="2394056"/>
          <a:ext cx="979714" cy="9797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utbolki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utbolk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futbolk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2"/>
  <sheetViews>
    <sheetView tabSelected="1" zoomScale="85" zoomScaleNormal="85" workbookViewId="0">
      <pane ySplit="7" topLeftCell="A8" activePane="bottomLeft" state="frozen"/>
      <selection pane="bottomLeft" activeCell="J10" sqref="J10"/>
    </sheetView>
  </sheetViews>
  <sheetFormatPr defaultRowHeight="15" x14ac:dyDescent="0.25"/>
  <cols>
    <col min="1" max="1" width="12.140625" customWidth="1"/>
    <col min="2" max="2" width="15.28515625" customWidth="1"/>
    <col min="3" max="3" width="49.140625" customWidth="1"/>
    <col min="4" max="4" width="10.5703125" customWidth="1"/>
    <col min="9" max="9" width="11" customWidth="1"/>
    <col min="11" max="11" width="10.7109375" customWidth="1"/>
  </cols>
  <sheetData>
    <row r="1" spans="1:11" ht="60" customHeight="1" x14ac:dyDescent="0.3">
      <c r="A1" s="51"/>
      <c r="B1" s="51"/>
      <c r="C1" s="50" t="s">
        <v>116</v>
      </c>
      <c r="D1" s="50"/>
      <c r="E1" s="50"/>
      <c r="F1" s="50"/>
      <c r="G1" s="50"/>
      <c r="H1" s="50"/>
      <c r="I1" s="57" t="s">
        <v>32</v>
      </c>
      <c r="J1" s="57"/>
      <c r="K1" s="57"/>
    </row>
    <row r="2" spans="1:11" ht="20.25" customHeight="1" x14ac:dyDescent="0.3">
      <c r="A2" s="2"/>
      <c r="B2" s="2"/>
      <c r="C2" s="52" t="s">
        <v>33</v>
      </c>
      <c r="D2" s="52"/>
      <c r="E2" s="52"/>
      <c r="F2" s="52"/>
      <c r="G2" s="52"/>
      <c r="H2" s="52"/>
      <c r="I2" s="57"/>
      <c r="J2" s="57"/>
      <c r="K2" s="57"/>
    </row>
    <row r="3" spans="1:11" ht="20.25" customHeight="1" x14ac:dyDescent="0.25">
      <c r="A3" s="3"/>
      <c r="B3" s="3"/>
      <c r="C3" s="54" t="s">
        <v>32</v>
      </c>
      <c r="D3" s="55"/>
      <c r="E3" s="55"/>
      <c r="F3" s="55"/>
      <c r="G3" s="55"/>
      <c r="H3" s="55"/>
      <c r="I3" s="20" t="s">
        <v>42</v>
      </c>
      <c r="J3" s="53">
        <v>0</v>
      </c>
      <c r="K3" s="53"/>
    </row>
    <row r="4" spans="1:11" x14ac:dyDescent="0.25">
      <c r="C4" s="55"/>
      <c r="D4" s="55"/>
      <c r="E4" s="55"/>
      <c r="F4" s="55"/>
      <c r="G4" s="55"/>
      <c r="H4" s="55"/>
      <c r="I4" s="22"/>
      <c r="J4" s="22" t="s">
        <v>29</v>
      </c>
      <c r="K4" s="22" t="s">
        <v>30</v>
      </c>
    </row>
    <row r="5" spans="1:11" ht="21" customHeight="1" x14ac:dyDescent="0.25">
      <c r="C5" s="55"/>
      <c r="D5" s="55"/>
      <c r="E5" s="55"/>
      <c r="F5" s="55"/>
      <c r="G5" s="55"/>
      <c r="H5" s="55"/>
      <c r="I5" s="23" t="s">
        <v>31</v>
      </c>
      <c r="J5" s="21">
        <f>J27+'Подарочные наборы нос.платков'!H22+салфетки!I20</f>
        <v>0</v>
      </c>
      <c r="K5" s="21">
        <f>K27+'Подарочные наборы нос.платков'!I22+салфетки!J20</f>
        <v>0</v>
      </c>
    </row>
    <row r="6" spans="1:11" ht="6.75" customHeight="1" x14ac:dyDescent="0.25">
      <c r="C6" s="56"/>
      <c r="D6" s="56"/>
      <c r="E6" s="56"/>
      <c r="F6" s="56"/>
      <c r="G6" s="56"/>
      <c r="H6" s="56"/>
    </row>
    <row r="7" spans="1:11" ht="48" customHeight="1" x14ac:dyDescent="0.25">
      <c r="A7" s="18" t="s">
        <v>19</v>
      </c>
      <c r="B7" s="18" t="s">
        <v>20</v>
      </c>
      <c r="C7" s="18" t="s">
        <v>21</v>
      </c>
      <c r="D7" s="18"/>
      <c r="E7" s="19" t="s">
        <v>24</v>
      </c>
      <c r="F7" s="19" t="s">
        <v>22</v>
      </c>
      <c r="G7" s="19" t="s">
        <v>23</v>
      </c>
      <c r="H7" s="19" t="s">
        <v>25</v>
      </c>
      <c r="I7" s="19" t="s">
        <v>26</v>
      </c>
      <c r="J7" s="18" t="s">
        <v>27</v>
      </c>
      <c r="K7" s="19" t="s">
        <v>28</v>
      </c>
    </row>
    <row r="8" spans="1:11" ht="15.75" x14ac:dyDescent="0.25">
      <c r="A8" s="59" t="s">
        <v>18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15.75" x14ac:dyDescent="0.25">
      <c r="A9" s="58" t="s">
        <v>17</v>
      </c>
      <c r="B9" s="58"/>
      <c r="C9" s="58"/>
      <c r="D9" s="58"/>
      <c r="E9" s="58"/>
      <c r="F9" s="58"/>
      <c r="G9" s="58"/>
      <c r="H9" s="58"/>
      <c r="I9" s="58"/>
      <c r="J9" s="58"/>
      <c r="K9" s="58"/>
    </row>
    <row r="10" spans="1:11" ht="74.25" customHeight="1" x14ac:dyDescent="0.25">
      <c r="A10" s="6" t="s">
        <v>0</v>
      </c>
      <c r="B10" s="1"/>
      <c r="C10" s="5" t="s">
        <v>7</v>
      </c>
      <c r="D10" s="14" t="s">
        <v>16</v>
      </c>
      <c r="E10" s="6" t="s">
        <v>14</v>
      </c>
      <c r="F10" s="6">
        <v>12</v>
      </c>
      <c r="G10" s="11">
        <v>40.9</v>
      </c>
      <c r="H10" s="11">
        <v>490</v>
      </c>
      <c r="I10" s="11">
        <f>ROUNDUP(H10*(1-J3),1)</f>
        <v>490</v>
      </c>
      <c r="J10" s="25"/>
      <c r="K10" s="24">
        <f>I10*J10</f>
        <v>0</v>
      </c>
    </row>
    <row r="11" spans="1:11" ht="74.25" customHeight="1" x14ac:dyDescent="0.25">
      <c r="A11" s="6" t="s">
        <v>1</v>
      </c>
      <c r="B11" s="1"/>
      <c r="C11" s="5" t="s">
        <v>8</v>
      </c>
      <c r="D11" s="14" t="s">
        <v>16</v>
      </c>
      <c r="E11" s="6" t="s">
        <v>14</v>
      </c>
      <c r="F11" s="6">
        <v>12</v>
      </c>
      <c r="G11" s="11">
        <v>40.9</v>
      </c>
      <c r="H11" s="11">
        <v>490</v>
      </c>
      <c r="I11" s="11">
        <f>ROUNDUP(H11*(1-J3),1)</f>
        <v>490</v>
      </c>
      <c r="J11" s="25"/>
      <c r="K11" s="24">
        <f t="shared" ref="K11:K16" si="0">I11*J11</f>
        <v>0</v>
      </c>
    </row>
    <row r="12" spans="1:11" ht="74.25" customHeight="1" x14ac:dyDescent="0.25">
      <c r="A12" s="6" t="s">
        <v>2</v>
      </c>
      <c r="B12" s="1"/>
      <c r="C12" s="5" t="s">
        <v>9</v>
      </c>
      <c r="D12" s="14" t="s">
        <v>16</v>
      </c>
      <c r="E12" s="6" t="s">
        <v>14</v>
      </c>
      <c r="F12" s="6">
        <v>12</v>
      </c>
      <c r="G12" s="11">
        <v>40.9</v>
      </c>
      <c r="H12" s="11">
        <v>490</v>
      </c>
      <c r="I12" s="11">
        <f>ROUNDUP(H12*(1-J3),1)</f>
        <v>490</v>
      </c>
      <c r="J12" s="25"/>
      <c r="K12" s="24">
        <f t="shared" si="0"/>
        <v>0</v>
      </c>
    </row>
    <row r="13" spans="1:11" ht="74.25" customHeight="1" x14ac:dyDescent="0.25">
      <c r="A13" s="6" t="s">
        <v>3</v>
      </c>
      <c r="B13" s="1"/>
      <c r="C13" s="5" t="s">
        <v>10</v>
      </c>
      <c r="D13" s="14" t="s">
        <v>16</v>
      </c>
      <c r="E13" s="6" t="s">
        <v>15</v>
      </c>
      <c r="F13" s="6">
        <v>12</v>
      </c>
      <c r="G13" s="11">
        <v>48</v>
      </c>
      <c r="H13" s="11">
        <v>576</v>
      </c>
      <c r="I13" s="11">
        <f>ROUNDUP(H13*(1-J3),1)</f>
        <v>576</v>
      </c>
      <c r="J13" s="25"/>
      <c r="K13" s="24">
        <f t="shared" si="0"/>
        <v>0</v>
      </c>
    </row>
    <row r="14" spans="1:11" ht="74.25" hidden="1" customHeight="1" x14ac:dyDescent="0.25">
      <c r="A14" s="6" t="s">
        <v>4</v>
      </c>
      <c r="B14" s="1"/>
      <c r="C14" s="5" t="s">
        <v>11</v>
      </c>
      <c r="D14" s="14" t="s">
        <v>16</v>
      </c>
      <c r="E14" s="6" t="s">
        <v>15</v>
      </c>
      <c r="F14" s="6">
        <v>12</v>
      </c>
      <c r="G14" s="11">
        <v>48</v>
      </c>
      <c r="H14" s="11">
        <v>576</v>
      </c>
      <c r="I14" s="11">
        <f>ROUNDUP(H14*(1-J3),1)</f>
        <v>576</v>
      </c>
      <c r="J14" s="25"/>
      <c r="K14" s="24">
        <f t="shared" si="0"/>
        <v>0</v>
      </c>
    </row>
    <row r="15" spans="1:11" ht="74.25" customHeight="1" x14ac:dyDescent="0.25">
      <c r="A15" s="6" t="s">
        <v>5</v>
      </c>
      <c r="B15" s="1"/>
      <c r="C15" s="5" t="s">
        <v>12</v>
      </c>
      <c r="D15" s="14" t="s">
        <v>16</v>
      </c>
      <c r="E15" s="6" t="s">
        <v>15</v>
      </c>
      <c r="F15" s="6">
        <v>12</v>
      </c>
      <c r="G15" s="11">
        <v>48</v>
      </c>
      <c r="H15" s="11">
        <v>576</v>
      </c>
      <c r="I15" s="11">
        <f>ROUNDUP(H15*(1-J3),1)</f>
        <v>576</v>
      </c>
      <c r="J15" s="25"/>
      <c r="K15" s="24">
        <f t="shared" si="0"/>
        <v>0</v>
      </c>
    </row>
    <row r="16" spans="1:11" ht="74.25" customHeight="1" x14ac:dyDescent="0.25">
      <c r="A16" s="6" t="s">
        <v>6</v>
      </c>
      <c r="B16" s="1"/>
      <c r="C16" s="5" t="s">
        <v>13</v>
      </c>
      <c r="D16" s="14" t="s">
        <v>16</v>
      </c>
      <c r="E16" s="6" t="s">
        <v>15</v>
      </c>
      <c r="F16" s="6">
        <v>12</v>
      </c>
      <c r="G16" s="11">
        <v>48</v>
      </c>
      <c r="H16" s="11">
        <v>576</v>
      </c>
      <c r="I16" s="11">
        <f>ROUNDUP(H16*(1-J3),1)</f>
        <v>576</v>
      </c>
      <c r="J16" s="25"/>
      <c r="K16" s="24">
        <f t="shared" si="0"/>
        <v>0</v>
      </c>
    </row>
    <row r="17" spans="1:11" ht="15.75" x14ac:dyDescent="0.25">
      <c r="A17" s="59" t="s">
        <v>34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ht="15.75" x14ac:dyDescent="0.25">
      <c r="A18" s="58" t="s">
        <v>35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</row>
    <row r="19" spans="1:11" ht="56.25" customHeight="1" x14ac:dyDescent="0.25">
      <c r="A19" s="9" t="s">
        <v>37</v>
      </c>
      <c r="B19" s="8"/>
      <c r="C19" s="7" t="s">
        <v>50</v>
      </c>
      <c r="D19" s="14" t="s">
        <v>16</v>
      </c>
      <c r="E19" s="11" t="s">
        <v>36</v>
      </c>
      <c r="F19" s="6">
        <v>10</v>
      </c>
      <c r="G19" s="12">
        <v>20.9</v>
      </c>
      <c r="H19" s="12">
        <v>209</v>
      </c>
      <c r="I19" s="11">
        <f>ROUNDUP(H19*(1-J3),1)</f>
        <v>209</v>
      </c>
      <c r="J19" s="25"/>
      <c r="K19" s="24">
        <f>I19*J19</f>
        <v>0</v>
      </c>
    </row>
    <row r="20" spans="1:11" ht="57.75" customHeight="1" x14ac:dyDescent="0.25">
      <c r="A20" s="9" t="s">
        <v>38</v>
      </c>
      <c r="B20" s="8"/>
      <c r="C20" s="7" t="s">
        <v>51</v>
      </c>
      <c r="D20" s="14" t="s">
        <v>16</v>
      </c>
      <c r="E20" s="11" t="s">
        <v>36</v>
      </c>
      <c r="F20" s="6">
        <v>10</v>
      </c>
      <c r="G20" s="12">
        <v>20.9</v>
      </c>
      <c r="H20" s="12">
        <v>209</v>
      </c>
      <c r="I20" s="11">
        <f>ROUNDUP(H20*(1-J3),1)</f>
        <v>209</v>
      </c>
      <c r="J20" s="25"/>
      <c r="K20" s="24">
        <f>I20*J20</f>
        <v>0</v>
      </c>
    </row>
    <row r="21" spans="1:11" ht="15.75" x14ac:dyDescent="0.25">
      <c r="A21" s="58" t="s">
        <v>39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1" ht="15.75" x14ac:dyDescent="0.25">
      <c r="A22" s="60" t="s">
        <v>41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ht="15.75" x14ac:dyDescent="0.25">
      <c r="A23" s="61" t="s">
        <v>35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ht="67.5" customHeight="1" x14ac:dyDescent="0.25">
      <c r="A24" s="9" t="s">
        <v>43</v>
      </c>
      <c r="B24" s="11"/>
      <c r="C24" s="17" t="s">
        <v>47</v>
      </c>
      <c r="D24" s="11"/>
      <c r="E24" s="11" t="s">
        <v>49</v>
      </c>
      <c r="F24" s="11">
        <v>3</v>
      </c>
      <c r="G24" s="11">
        <v>13.53</v>
      </c>
      <c r="H24" s="11">
        <v>40.6</v>
      </c>
      <c r="I24" s="11">
        <f>ROUNDUP(H24*(1-J3),1)</f>
        <v>40.6</v>
      </c>
      <c r="J24" s="25"/>
      <c r="K24" s="24">
        <f>I24*J24</f>
        <v>0</v>
      </c>
    </row>
    <row r="25" spans="1:11" ht="63" x14ac:dyDescent="0.25">
      <c r="A25" s="9" t="s">
        <v>44</v>
      </c>
      <c r="B25" s="11"/>
      <c r="C25" s="17" t="s">
        <v>48</v>
      </c>
      <c r="D25" s="11"/>
      <c r="E25" s="42" t="s">
        <v>49</v>
      </c>
      <c r="F25" s="11">
        <v>12</v>
      </c>
      <c r="G25" s="11">
        <v>13.53</v>
      </c>
      <c r="H25" s="11">
        <v>162.4</v>
      </c>
      <c r="I25" s="11">
        <f>ROUNDUP(H25*(1-J3),1)</f>
        <v>162.4</v>
      </c>
      <c r="J25" s="25"/>
      <c r="K25" s="24">
        <f>I25*J25</f>
        <v>0</v>
      </c>
    </row>
    <row r="26" spans="1:11" ht="64.5" customHeight="1" x14ac:dyDescent="0.25">
      <c r="A26" s="9" t="s">
        <v>45</v>
      </c>
      <c r="B26" s="11"/>
      <c r="C26" s="17" t="s">
        <v>46</v>
      </c>
      <c r="D26" s="11"/>
      <c r="E26" s="42" t="s">
        <v>49</v>
      </c>
      <c r="F26" s="11">
        <v>3</v>
      </c>
      <c r="G26" s="11">
        <v>17.63</v>
      </c>
      <c r="H26" s="11">
        <v>52.9</v>
      </c>
      <c r="I26" s="11">
        <f>ROUNDUP(H26*(1-J3),1)</f>
        <v>52.9</v>
      </c>
      <c r="J26" s="25"/>
      <c r="K26" s="24">
        <f>I26*J26</f>
        <v>0</v>
      </c>
    </row>
    <row r="27" spans="1:11" ht="15.75" x14ac:dyDescent="0.25">
      <c r="A27" s="10"/>
      <c r="B27" s="10"/>
      <c r="C27" s="16"/>
      <c r="D27" s="10"/>
      <c r="E27" s="10"/>
      <c r="F27" s="10"/>
      <c r="G27" s="10"/>
      <c r="H27" s="10"/>
      <c r="I27" s="10" t="s">
        <v>52</v>
      </c>
      <c r="J27" s="24">
        <f>SUM(J10:J26)</f>
        <v>0</v>
      </c>
      <c r="K27" s="24">
        <f>SUM(K10:K26)</f>
        <v>0</v>
      </c>
    </row>
    <row r="28" spans="1:11" ht="15.75" x14ac:dyDescent="0.25">
      <c r="A28" s="10"/>
      <c r="B28" s="10"/>
      <c r="C28" s="16"/>
      <c r="D28" s="10"/>
      <c r="E28" s="10"/>
      <c r="F28" s="10"/>
      <c r="G28" s="10"/>
      <c r="H28" s="10"/>
      <c r="I28" s="10"/>
      <c r="J28" s="10"/>
      <c r="K28" s="10"/>
    </row>
    <row r="29" spans="1:11" x14ac:dyDescent="0.25">
      <c r="A29" s="48" t="s">
        <v>53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</sheetData>
  <mergeCells count="14">
    <mergeCell ref="A29:K32"/>
    <mergeCell ref="C1:H1"/>
    <mergeCell ref="A1:B1"/>
    <mergeCell ref="C2:H2"/>
    <mergeCell ref="J3:K3"/>
    <mergeCell ref="C3:H6"/>
    <mergeCell ref="I1:K2"/>
    <mergeCell ref="A9:K9"/>
    <mergeCell ref="A8:K8"/>
    <mergeCell ref="A17:K17"/>
    <mergeCell ref="A18:K18"/>
    <mergeCell ref="A21:K21"/>
    <mergeCell ref="A22:K22"/>
    <mergeCell ref="A23:K23"/>
  </mergeCells>
  <hyperlinks>
    <hyperlink ref="C2:H2" r:id="rId1" display="futbolki.com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50"/>
  <sheetViews>
    <sheetView zoomScale="85" zoomScaleNormal="85" workbookViewId="0">
      <pane ySplit="4" topLeftCell="A5" activePane="bottomLeft" state="frozen"/>
      <selection pane="bottomLeft" activeCell="H6" sqref="H6"/>
    </sheetView>
  </sheetViews>
  <sheetFormatPr defaultRowHeight="15" x14ac:dyDescent="0.25"/>
  <cols>
    <col min="2" max="2" width="20" customWidth="1"/>
    <col min="3" max="3" width="49.28515625" customWidth="1"/>
    <col min="6" max="6" width="10" customWidth="1"/>
    <col min="9" max="9" width="13.7109375" customWidth="1"/>
  </cols>
  <sheetData>
    <row r="1" spans="1:10" ht="65.25" customHeight="1" x14ac:dyDescent="0.3">
      <c r="A1" s="51"/>
      <c r="B1" s="51"/>
      <c r="C1" s="50" t="s">
        <v>106</v>
      </c>
      <c r="D1" s="50"/>
      <c r="E1" s="50"/>
      <c r="F1" s="50"/>
      <c r="G1" s="57" t="s">
        <v>32</v>
      </c>
      <c r="H1" s="57"/>
      <c r="I1" s="57"/>
    </row>
    <row r="2" spans="1:10" ht="18" customHeight="1" x14ac:dyDescent="0.3">
      <c r="A2" s="2"/>
      <c r="B2" s="2"/>
      <c r="C2" s="52" t="s">
        <v>33</v>
      </c>
      <c r="D2" s="52"/>
      <c r="E2" s="52"/>
      <c r="F2" s="52"/>
      <c r="G2" s="57"/>
      <c r="H2" s="57"/>
      <c r="I2" s="57"/>
    </row>
    <row r="3" spans="1:10" ht="21" x14ac:dyDescent="0.25">
      <c r="G3" s="20" t="s">
        <v>42</v>
      </c>
      <c r="H3" s="62">
        <v>0</v>
      </c>
      <c r="I3" s="62"/>
    </row>
    <row r="4" spans="1:10" ht="45" x14ac:dyDescent="0.25">
      <c r="A4" s="18" t="s">
        <v>19</v>
      </c>
      <c r="B4" s="18" t="s">
        <v>20</v>
      </c>
      <c r="C4" s="18" t="s">
        <v>21</v>
      </c>
      <c r="D4" s="18"/>
      <c r="E4" s="19" t="s">
        <v>22</v>
      </c>
      <c r="F4" s="19" t="s">
        <v>25</v>
      </c>
      <c r="G4" s="19" t="s">
        <v>26</v>
      </c>
      <c r="H4" s="18" t="s">
        <v>27</v>
      </c>
      <c r="I4" s="19" t="s">
        <v>28</v>
      </c>
      <c r="J4" s="19" t="s">
        <v>108</v>
      </c>
    </row>
    <row r="5" spans="1:10" ht="15.75" x14ac:dyDescent="0.25">
      <c r="A5" s="63" t="s">
        <v>60</v>
      </c>
      <c r="B5" s="64"/>
      <c r="C5" s="64"/>
      <c r="D5" s="64"/>
      <c r="E5" s="64"/>
      <c r="F5" s="64"/>
      <c r="G5" s="64"/>
      <c r="H5" s="64"/>
      <c r="I5" s="65"/>
    </row>
    <row r="6" spans="1:10" ht="93.75" customHeight="1" x14ac:dyDescent="0.25">
      <c r="A6" s="6" t="s">
        <v>114</v>
      </c>
      <c r="B6" s="1"/>
      <c r="C6" s="28" t="s">
        <v>115</v>
      </c>
      <c r="D6" s="28"/>
      <c r="E6" s="47">
        <v>2</v>
      </c>
      <c r="F6" s="47">
        <v>172</v>
      </c>
      <c r="G6" s="47">
        <f>ROUNDUP(F6*(1-$H$3),1)</f>
        <v>172</v>
      </c>
      <c r="H6" s="25"/>
      <c r="I6" s="27">
        <f>G6*H6</f>
        <v>0</v>
      </c>
      <c r="J6" s="44">
        <v>62</v>
      </c>
    </row>
    <row r="7" spans="1:10" ht="93.75" customHeight="1" x14ac:dyDescent="0.25">
      <c r="A7" s="6" t="s">
        <v>56</v>
      </c>
      <c r="B7" s="1"/>
      <c r="C7" s="28" t="s">
        <v>54</v>
      </c>
      <c r="D7" s="28"/>
      <c r="E7" s="11">
        <v>3</v>
      </c>
      <c r="F7" s="11">
        <v>262.39999999999998</v>
      </c>
      <c r="G7" s="11">
        <f t="shared" ref="G7:G10" si="0">ROUNDUP(F7*(1-$H$3),1)</f>
        <v>262.39999999999998</v>
      </c>
      <c r="H7" s="25"/>
      <c r="I7" s="27">
        <f t="shared" ref="I7:I10" si="1">G7*H7</f>
        <v>0</v>
      </c>
      <c r="J7" s="44" t="s">
        <v>111</v>
      </c>
    </row>
    <row r="8" spans="1:10" ht="93.75" customHeight="1" x14ac:dyDescent="0.25">
      <c r="A8" s="6" t="s">
        <v>58</v>
      </c>
      <c r="B8" s="1"/>
      <c r="C8" s="28" t="s">
        <v>54</v>
      </c>
      <c r="D8" s="28"/>
      <c r="E8" s="11">
        <v>3</v>
      </c>
      <c r="F8" s="11">
        <v>280</v>
      </c>
      <c r="G8" s="11">
        <f t="shared" si="0"/>
        <v>280</v>
      </c>
      <c r="H8" s="25"/>
      <c r="I8" s="27">
        <f t="shared" si="1"/>
        <v>0</v>
      </c>
      <c r="J8" s="44" t="s">
        <v>111</v>
      </c>
    </row>
    <row r="9" spans="1:10" ht="93.75" customHeight="1" x14ac:dyDescent="0.25">
      <c r="A9" s="6" t="s">
        <v>59</v>
      </c>
      <c r="B9" s="1"/>
      <c r="C9" s="28" t="s">
        <v>54</v>
      </c>
      <c r="D9" s="28"/>
      <c r="E9" s="11">
        <v>3</v>
      </c>
      <c r="F9" s="11">
        <v>280</v>
      </c>
      <c r="G9" s="11">
        <f t="shared" si="0"/>
        <v>280</v>
      </c>
      <c r="H9" s="25"/>
      <c r="I9" s="27">
        <f t="shared" si="1"/>
        <v>0</v>
      </c>
      <c r="J9" s="44" t="s">
        <v>111</v>
      </c>
    </row>
    <row r="10" spans="1:10" ht="93.75" customHeight="1" x14ac:dyDescent="0.25">
      <c r="A10" s="6" t="s">
        <v>57</v>
      </c>
      <c r="B10" s="1"/>
      <c r="C10" s="28" t="s">
        <v>55</v>
      </c>
      <c r="D10" s="28"/>
      <c r="E10" s="11">
        <v>3</v>
      </c>
      <c r="F10" s="11">
        <v>307.2</v>
      </c>
      <c r="G10" s="11">
        <f t="shared" si="0"/>
        <v>307.2</v>
      </c>
      <c r="H10" s="25"/>
      <c r="I10" s="27">
        <f t="shared" si="1"/>
        <v>0</v>
      </c>
      <c r="J10" s="44" t="s">
        <v>111</v>
      </c>
    </row>
    <row r="11" spans="1:10" ht="15.75" x14ac:dyDescent="0.25">
      <c r="A11" s="59" t="s">
        <v>61</v>
      </c>
      <c r="B11" s="59"/>
      <c r="C11" s="59"/>
      <c r="D11" s="59"/>
      <c r="E11" s="59"/>
      <c r="F11" s="59"/>
      <c r="G11" s="59"/>
      <c r="H11" s="59"/>
      <c r="I11" s="59"/>
      <c r="J11" s="45"/>
    </row>
    <row r="12" spans="1:10" ht="15.75" x14ac:dyDescent="0.25">
      <c r="A12" s="58" t="s">
        <v>62</v>
      </c>
      <c r="B12" s="58"/>
      <c r="C12" s="58"/>
      <c r="D12" s="58"/>
      <c r="E12" s="58"/>
      <c r="F12" s="58"/>
      <c r="G12" s="58"/>
      <c r="H12" s="58"/>
      <c r="I12" s="58"/>
      <c r="J12" s="45"/>
    </row>
    <row r="13" spans="1:10" ht="86.25" customHeight="1" x14ac:dyDescent="0.25">
      <c r="A13" s="4" t="s">
        <v>63</v>
      </c>
      <c r="B13" s="1"/>
      <c r="C13" s="28" t="s">
        <v>64</v>
      </c>
      <c r="D13" s="28"/>
      <c r="E13" s="29">
        <v>1</v>
      </c>
      <c r="F13" s="43">
        <v>66</v>
      </c>
      <c r="G13" s="43">
        <f>ROUNDUP(F13*(1-$H$3),1)</f>
        <v>66</v>
      </c>
      <c r="H13" s="25"/>
      <c r="I13" s="27">
        <f>G13*H13</f>
        <v>0</v>
      </c>
      <c r="J13" s="44" t="s">
        <v>111</v>
      </c>
    </row>
    <row r="14" spans="1:10" ht="86.25" customHeight="1" x14ac:dyDescent="0.25">
      <c r="A14" s="4" t="s">
        <v>109</v>
      </c>
      <c r="B14" s="1"/>
      <c r="C14" s="28" t="s">
        <v>110</v>
      </c>
      <c r="D14" s="28"/>
      <c r="E14" s="29">
        <v>1</v>
      </c>
      <c r="F14" s="11">
        <v>70.400000000000006</v>
      </c>
      <c r="G14" s="11">
        <f>ROUNDUP(F14*(1-$H$3),1)</f>
        <v>70.400000000000006</v>
      </c>
      <c r="H14" s="25"/>
      <c r="I14" s="27">
        <f>G14*H14</f>
        <v>0</v>
      </c>
      <c r="J14" s="44">
        <v>75</v>
      </c>
    </row>
    <row r="15" spans="1:10" ht="15.75" x14ac:dyDescent="0.25">
      <c r="A15" s="58" t="s">
        <v>65</v>
      </c>
      <c r="B15" s="58"/>
      <c r="C15" s="58"/>
      <c r="D15" s="58"/>
      <c r="E15" s="58"/>
      <c r="F15" s="58"/>
      <c r="G15" s="58"/>
      <c r="H15" s="58"/>
      <c r="I15" s="58"/>
      <c r="J15" s="45"/>
    </row>
    <row r="16" spans="1:10" ht="72.75" customHeight="1" x14ac:dyDescent="0.25">
      <c r="A16" s="4" t="s">
        <v>67</v>
      </c>
      <c r="B16" s="1"/>
      <c r="C16" s="5" t="s">
        <v>66</v>
      </c>
      <c r="D16" s="5"/>
      <c r="E16" s="5">
        <v>1</v>
      </c>
      <c r="F16" s="11">
        <v>35.4</v>
      </c>
      <c r="G16" s="11">
        <f>ROUNDUP(F16*(1-$H$3),1)</f>
        <v>35.4</v>
      </c>
      <c r="H16" s="25"/>
      <c r="I16" s="27">
        <f t="shared" ref="I16:I21" si="2">G16*H16</f>
        <v>0</v>
      </c>
      <c r="J16" s="44" t="s">
        <v>111</v>
      </c>
    </row>
    <row r="17" spans="1:10" ht="15.75" x14ac:dyDescent="0.25">
      <c r="A17" s="58" t="s">
        <v>68</v>
      </c>
      <c r="B17" s="58"/>
      <c r="C17" s="58"/>
      <c r="D17" s="58"/>
      <c r="E17" s="58"/>
      <c r="F17" s="58"/>
      <c r="G17" s="58"/>
      <c r="H17" s="58"/>
      <c r="I17" s="58"/>
      <c r="J17" s="45"/>
    </row>
    <row r="18" spans="1:10" ht="73.5" customHeight="1" x14ac:dyDescent="0.25">
      <c r="A18" s="4" t="s">
        <v>69</v>
      </c>
      <c r="B18" s="13"/>
      <c r="C18" s="30" t="s">
        <v>71</v>
      </c>
      <c r="D18" s="30"/>
      <c r="E18" s="6">
        <v>3</v>
      </c>
      <c r="F18" s="11">
        <v>198</v>
      </c>
      <c r="G18" s="11">
        <f>ROUNDUP(F18*(1-$H$3),1)</f>
        <v>198</v>
      </c>
      <c r="H18" s="25"/>
      <c r="I18" s="27">
        <f t="shared" si="2"/>
        <v>0</v>
      </c>
      <c r="J18" s="44" t="s">
        <v>111</v>
      </c>
    </row>
    <row r="19" spans="1:10" ht="73.5" customHeight="1" x14ac:dyDescent="0.25">
      <c r="A19" s="4" t="s">
        <v>70</v>
      </c>
      <c r="B19" s="13"/>
      <c r="C19" s="30" t="s">
        <v>72</v>
      </c>
      <c r="D19" s="30"/>
      <c r="E19" s="6">
        <v>3</v>
      </c>
      <c r="F19" s="11">
        <v>198</v>
      </c>
      <c r="G19" s="11">
        <f>ROUNDUP(F19*(1-$H$3),1)</f>
        <v>198</v>
      </c>
      <c r="H19" s="25"/>
      <c r="I19" s="27">
        <f t="shared" si="2"/>
        <v>0</v>
      </c>
      <c r="J19" s="44" t="s">
        <v>111</v>
      </c>
    </row>
    <row r="20" spans="1:10" ht="15.75" x14ac:dyDescent="0.25">
      <c r="A20" s="58" t="s">
        <v>73</v>
      </c>
      <c r="B20" s="58"/>
      <c r="C20" s="58"/>
      <c r="D20" s="58"/>
      <c r="E20" s="58"/>
      <c r="F20" s="58"/>
      <c r="G20" s="58"/>
      <c r="H20" s="58"/>
      <c r="I20" s="58"/>
      <c r="J20" s="45"/>
    </row>
    <row r="21" spans="1:10" ht="75" customHeight="1" x14ac:dyDescent="0.25">
      <c r="A21" s="4" t="s">
        <v>74</v>
      </c>
      <c r="B21" s="13"/>
      <c r="C21" s="5" t="s">
        <v>75</v>
      </c>
      <c r="D21" s="5"/>
      <c r="E21" s="31">
        <v>3</v>
      </c>
      <c r="F21" s="11">
        <v>242</v>
      </c>
      <c r="G21" s="11">
        <f>ROUNDUP(F21*(1-$H$3),1)</f>
        <v>242</v>
      </c>
      <c r="H21" s="25"/>
      <c r="I21" s="27">
        <f t="shared" si="2"/>
        <v>0</v>
      </c>
      <c r="J21" s="44" t="s">
        <v>111</v>
      </c>
    </row>
    <row r="22" spans="1:10" ht="15.75" x14ac:dyDescent="0.25">
      <c r="A22" s="15"/>
      <c r="B22" s="15"/>
      <c r="C22" s="15"/>
      <c r="D22" s="15"/>
      <c r="E22" s="15"/>
      <c r="F22" s="15"/>
      <c r="G22" s="15" t="s">
        <v>52</v>
      </c>
      <c r="H22" s="32">
        <f>SUM(H7:H21)</f>
        <v>0</v>
      </c>
      <c r="I22" s="32">
        <f>SUM(I7:I21)</f>
        <v>0</v>
      </c>
    </row>
    <row r="23" spans="1:10" ht="15.75" x14ac:dyDescent="0.25">
      <c r="A23" s="15"/>
      <c r="B23" s="15"/>
      <c r="C23" s="15"/>
      <c r="D23" s="15"/>
      <c r="E23" s="15"/>
      <c r="F23" s="15"/>
      <c r="G23" s="15"/>
      <c r="H23" s="32"/>
      <c r="I23" s="32"/>
    </row>
    <row r="24" spans="1:10" ht="72.75" customHeight="1" x14ac:dyDescent="0.25">
      <c r="A24" s="66" t="s">
        <v>76</v>
      </c>
      <c r="B24" s="67"/>
      <c r="C24" s="67"/>
      <c r="D24" s="67"/>
      <c r="E24" s="67"/>
      <c r="F24" s="67"/>
      <c r="G24" s="67"/>
      <c r="H24" s="67"/>
      <c r="I24" s="67"/>
    </row>
    <row r="25" spans="1:10" ht="15.75" x14ac:dyDescent="0.25">
      <c r="A25" s="15"/>
      <c r="B25" s="15"/>
      <c r="C25" s="15"/>
      <c r="D25" s="15"/>
      <c r="E25" s="15"/>
      <c r="F25" s="15"/>
      <c r="G25" s="15"/>
      <c r="H25" s="15"/>
      <c r="I25" s="15"/>
    </row>
    <row r="26" spans="1:10" ht="15.75" x14ac:dyDescent="0.25">
      <c r="A26" s="15"/>
      <c r="B26" s="15"/>
      <c r="C26" s="15"/>
      <c r="D26" s="15"/>
      <c r="E26" s="15"/>
      <c r="F26" s="15"/>
      <c r="G26" s="15"/>
      <c r="H26" s="15"/>
      <c r="I26" s="15"/>
    </row>
    <row r="27" spans="1:10" ht="15.75" x14ac:dyDescent="0.25">
      <c r="A27" s="15"/>
      <c r="B27" s="15"/>
      <c r="C27" s="15"/>
      <c r="D27" s="15"/>
      <c r="E27" s="15"/>
      <c r="F27" s="15"/>
      <c r="G27" s="15"/>
      <c r="H27" s="15"/>
      <c r="I27" s="15"/>
    </row>
    <row r="28" spans="1:10" ht="15.75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10" ht="15.75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10" ht="15.75" x14ac:dyDescent="0.25">
      <c r="A30" s="15"/>
      <c r="B30" s="15"/>
      <c r="C30" s="15"/>
      <c r="D30" s="15"/>
      <c r="E30" s="15"/>
      <c r="F30" s="15"/>
      <c r="G30" s="15"/>
      <c r="H30" s="15"/>
      <c r="I30" s="15"/>
    </row>
    <row r="31" spans="1:10" ht="15.75" x14ac:dyDescent="0.25">
      <c r="A31" s="15"/>
      <c r="B31" s="15"/>
      <c r="C31" s="15"/>
      <c r="D31" s="15"/>
      <c r="E31" s="15"/>
      <c r="F31" s="15"/>
      <c r="G31" s="15"/>
      <c r="H31" s="15"/>
      <c r="I31" s="15"/>
    </row>
    <row r="32" spans="1:10" ht="15.75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.75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5.7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.75" x14ac:dyDescent="0.25">
      <c r="A35" s="15"/>
      <c r="B35" s="15"/>
      <c r="C35" s="15"/>
      <c r="D35" s="15"/>
      <c r="E35" s="15"/>
      <c r="F35" s="15"/>
      <c r="G35" s="15"/>
      <c r="H35" s="15"/>
      <c r="I35" s="15"/>
    </row>
    <row r="36" spans="1:9" ht="15.7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.75" x14ac:dyDescent="0.25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5.75" x14ac:dyDescent="0.2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5.75" x14ac:dyDescent="0.25">
      <c r="A39" s="15"/>
      <c r="B39" s="15"/>
      <c r="C39" s="15"/>
      <c r="D39" s="15"/>
      <c r="E39" s="15"/>
      <c r="F39" s="15"/>
      <c r="G39" s="15"/>
      <c r="H39" s="15"/>
      <c r="I39" s="15"/>
    </row>
    <row r="40" spans="1:9" ht="15.75" x14ac:dyDescent="0.25">
      <c r="A40" s="15"/>
      <c r="B40" s="15"/>
      <c r="C40" s="15"/>
      <c r="D40" s="15"/>
      <c r="E40" s="15"/>
      <c r="F40" s="15"/>
      <c r="G40" s="15"/>
      <c r="H40" s="15"/>
      <c r="I40" s="15"/>
    </row>
    <row r="41" spans="1:9" ht="15.75" x14ac:dyDescent="0.25">
      <c r="A41" s="15"/>
      <c r="B41" s="15"/>
      <c r="C41" s="15"/>
      <c r="D41" s="15"/>
      <c r="E41" s="15"/>
      <c r="F41" s="15"/>
      <c r="G41" s="15"/>
      <c r="H41" s="15"/>
      <c r="I41" s="15"/>
    </row>
    <row r="42" spans="1:9" ht="15.75" x14ac:dyDescent="0.25">
      <c r="A42" s="15"/>
      <c r="B42" s="15"/>
      <c r="C42" s="15"/>
      <c r="D42" s="15"/>
      <c r="E42" s="15"/>
      <c r="F42" s="15"/>
      <c r="G42" s="15"/>
      <c r="H42" s="15"/>
      <c r="I42" s="15"/>
    </row>
    <row r="43" spans="1:9" ht="15.75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9" ht="15.75" x14ac:dyDescent="0.25">
      <c r="A44" s="15"/>
      <c r="B44" s="15"/>
      <c r="C44" s="15"/>
      <c r="D44" s="15"/>
      <c r="E44" s="15"/>
      <c r="F44" s="15"/>
      <c r="G44" s="15"/>
      <c r="H44" s="15"/>
      <c r="I44" s="15"/>
    </row>
    <row r="45" spans="1:9" ht="15.75" x14ac:dyDescent="0.25">
      <c r="A45" s="15"/>
      <c r="B45" s="15"/>
      <c r="C45" s="15"/>
      <c r="D45" s="15"/>
      <c r="E45" s="15"/>
      <c r="F45" s="15"/>
      <c r="G45" s="15"/>
      <c r="H45" s="15"/>
      <c r="I45" s="15"/>
    </row>
    <row r="46" spans="1:9" ht="15.75" x14ac:dyDescent="0.25">
      <c r="A46" s="15"/>
      <c r="B46" s="15"/>
      <c r="C46" s="15"/>
      <c r="D46" s="15"/>
      <c r="E46" s="15"/>
      <c r="F46" s="15"/>
      <c r="G46" s="15"/>
      <c r="H46" s="15"/>
      <c r="I46" s="15"/>
    </row>
    <row r="47" spans="1:9" ht="15.75" x14ac:dyDescent="0.25">
      <c r="A47" s="15"/>
      <c r="B47" s="15"/>
      <c r="C47" s="15"/>
      <c r="D47" s="15"/>
      <c r="E47" s="15"/>
      <c r="F47" s="15"/>
      <c r="G47" s="15"/>
      <c r="H47" s="15"/>
      <c r="I47" s="15"/>
    </row>
    <row r="48" spans="1:9" ht="15.75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9" ht="15.75" x14ac:dyDescent="0.25">
      <c r="A49" s="15"/>
      <c r="B49" s="15"/>
      <c r="C49" s="15"/>
      <c r="D49" s="15"/>
      <c r="E49" s="15"/>
      <c r="F49" s="15"/>
      <c r="G49" s="15"/>
      <c r="H49" s="15"/>
      <c r="I49" s="15"/>
    </row>
    <row r="50" spans="1:9" ht="15.75" x14ac:dyDescent="0.25">
      <c r="A50" s="15"/>
      <c r="B50" s="15"/>
      <c r="C50" s="15"/>
      <c r="D50" s="15"/>
      <c r="E50" s="15"/>
      <c r="F50" s="15"/>
      <c r="G50" s="15"/>
      <c r="H50" s="15"/>
      <c r="I50" s="15"/>
    </row>
  </sheetData>
  <mergeCells count="12">
    <mergeCell ref="A20:I20"/>
    <mergeCell ref="A24:I24"/>
    <mergeCell ref="A17:I17"/>
    <mergeCell ref="A11:I11"/>
    <mergeCell ref="A12:I12"/>
    <mergeCell ref="A15:I15"/>
    <mergeCell ref="H3:I3"/>
    <mergeCell ref="A5:I5"/>
    <mergeCell ref="A1:B1"/>
    <mergeCell ref="C1:F1"/>
    <mergeCell ref="G1:I2"/>
    <mergeCell ref="C2:F2"/>
  </mergeCells>
  <hyperlinks>
    <hyperlink ref="C2:F2" r:id="rId1" display="futbolki.com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"/>
  <sheetViews>
    <sheetView zoomScale="85" zoomScaleNormal="85" workbookViewId="0">
      <pane ySplit="4" topLeftCell="A5" activePane="bottomLeft" state="frozen"/>
      <selection pane="bottomLeft" activeCell="I6" sqref="I6"/>
    </sheetView>
  </sheetViews>
  <sheetFormatPr defaultRowHeight="15" x14ac:dyDescent="0.25"/>
  <cols>
    <col min="1" max="1" width="12.85546875" customWidth="1"/>
    <col min="2" max="2" width="6.5703125" customWidth="1"/>
    <col min="3" max="3" width="17.140625" customWidth="1"/>
    <col min="4" max="4" width="54.42578125" customWidth="1"/>
    <col min="9" max="9" width="10" customWidth="1"/>
    <col min="10" max="10" width="15" customWidth="1"/>
  </cols>
  <sheetData>
    <row r="1" spans="1:10" ht="75.75" customHeight="1" x14ac:dyDescent="0.3">
      <c r="A1" s="51"/>
      <c r="B1" s="51"/>
      <c r="C1" s="51"/>
      <c r="D1" s="50" t="s">
        <v>107</v>
      </c>
      <c r="E1" s="50"/>
      <c r="F1" s="50"/>
      <c r="G1" s="50"/>
      <c r="H1" s="57" t="s">
        <v>32</v>
      </c>
      <c r="I1" s="57"/>
      <c r="J1" s="57"/>
    </row>
    <row r="2" spans="1:10" ht="27.75" customHeight="1" x14ac:dyDescent="0.3">
      <c r="A2" s="2"/>
      <c r="B2" s="2"/>
      <c r="C2" s="2"/>
      <c r="D2" s="52" t="s">
        <v>33</v>
      </c>
      <c r="E2" s="52"/>
      <c r="F2" s="52"/>
      <c r="G2" s="52"/>
      <c r="H2" s="57"/>
      <c r="I2" s="57"/>
      <c r="J2" s="57"/>
    </row>
    <row r="3" spans="1:10" ht="21" x14ac:dyDescent="0.25">
      <c r="H3" s="20" t="s">
        <v>42</v>
      </c>
      <c r="I3" s="53">
        <v>0</v>
      </c>
      <c r="J3" s="70"/>
    </row>
    <row r="4" spans="1:10" ht="45" x14ac:dyDescent="0.25">
      <c r="A4" s="18" t="s">
        <v>19</v>
      </c>
      <c r="B4" s="18"/>
      <c r="C4" s="18" t="s">
        <v>20</v>
      </c>
      <c r="D4" s="18" t="s">
        <v>21</v>
      </c>
      <c r="E4" s="19" t="s">
        <v>105</v>
      </c>
      <c r="F4" s="19" t="s">
        <v>22</v>
      </c>
      <c r="G4" s="19" t="s">
        <v>25</v>
      </c>
      <c r="H4" s="19" t="s">
        <v>26</v>
      </c>
      <c r="I4" s="18" t="s">
        <v>27</v>
      </c>
      <c r="J4" s="19" t="s">
        <v>28</v>
      </c>
    </row>
    <row r="5" spans="1:10" ht="15.75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ht="87.75" customHeight="1" x14ac:dyDescent="0.25">
      <c r="A6" s="6" t="s">
        <v>113</v>
      </c>
      <c r="B6" s="41" t="s">
        <v>93</v>
      </c>
      <c r="C6" s="1"/>
      <c r="D6" s="5" t="s">
        <v>112</v>
      </c>
      <c r="E6" s="31" t="s">
        <v>36</v>
      </c>
      <c r="F6" s="31">
        <v>4</v>
      </c>
      <c r="G6" s="46">
        <v>211</v>
      </c>
      <c r="H6" s="46">
        <f t="shared" ref="H6:H8" si="0">ROUNDUP(G6*(1-$I$3),1)</f>
        <v>211</v>
      </c>
      <c r="I6" s="25"/>
      <c r="J6" s="24">
        <f t="shared" ref="J6:J10" si="1">I6*H6</f>
        <v>0</v>
      </c>
    </row>
    <row r="7" spans="1:10" ht="87.75" customHeight="1" x14ac:dyDescent="0.25">
      <c r="A7" s="36" t="s">
        <v>103</v>
      </c>
      <c r="B7" s="39" t="s">
        <v>79</v>
      </c>
      <c r="C7" s="1"/>
      <c r="D7" s="33" t="s">
        <v>104</v>
      </c>
      <c r="E7" s="31" t="s">
        <v>85</v>
      </c>
      <c r="F7" s="35">
        <v>6</v>
      </c>
      <c r="G7" s="12">
        <v>176.4</v>
      </c>
      <c r="H7" s="11">
        <f t="shared" si="0"/>
        <v>176.4</v>
      </c>
      <c r="I7" s="25"/>
      <c r="J7" s="24">
        <f t="shared" si="1"/>
        <v>0</v>
      </c>
    </row>
    <row r="8" spans="1:10" ht="87.75" customHeight="1" x14ac:dyDescent="0.25">
      <c r="A8" s="6" t="s">
        <v>78</v>
      </c>
      <c r="B8" s="40" t="s">
        <v>79</v>
      </c>
      <c r="C8" s="1"/>
      <c r="D8" s="5" t="s">
        <v>80</v>
      </c>
      <c r="E8" s="31" t="s">
        <v>36</v>
      </c>
      <c r="F8" s="31">
        <v>4</v>
      </c>
      <c r="G8" s="11">
        <v>186.2</v>
      </c>
      <c r="H8" s="11">
        <f t="shared" si="0"/>
        <v>186.2</v>
      </c>
      <c r="I8" s="25"/>
      <c r="J8" s="24">
        <f t="shared" si="1"/>
        <v>0</v>
      </c>
    </row>
    <row r="9" spans="1:10" ht="87.75" customHeight="1" x14ac:dyDescent="0.25">
      <c r="A9" s="6" t="s">
        <v>81</v>
      </c>
      <c r="B9" s="40" t="s">
        <v>79</v>
      </c>
      <c r="C9" s="1"/>
      <c r="D9" s="5" t="s">
        <v>82</v>
      </c>
      <c r="E9" s="31" t="s">
        <v>36</v>
      </c>
      <c r="F9" s="31">
        <v>4</v>
      </c>
      <c r="G9" s="11">
        <v>186.2</v>
      </c>
      <c r="H9" s="11">
        <f t="shared" ref="H9:H19" si="2">ROUNDUP(G9*(1-$I$3),1)</f>
        <v>186.2</v>
      </c>
      <c r="I9" s="25"/>
      <c r="J9" s="24">
        <f t="shared" si="1"/>
        <v>0</v>
      </c>
    </row>
    <row r="10" spans="1:10" ht="87.75" customHeight="1" x14ac:dyDescent="0.25">
      <c r="A10" s="6" t="s">
        <v>83</v>
      </c>
      <c r="B10" s="40" t="s">
        <v>79</v>
      </c>
      <c r="C10" s="1"/>
      <c r="D10" s="30" t="s">
        <v>84</v>
      </c>
      <c r="E10" s="6" t="s">
        <v>40</v>
      </c>
      <c r="F10" s="6">
        <v>3</v>
      </c>
      <c r="G10" s="11">
        <v>205.8</v>
      </c>
      <c r="H10" s="11">
        <f t="shared" si="2"/>
        <v>205.8</v>
      </c>
      <c r="I10" s="25"/>
      <c r="J10" s="24">
        <f t="shared" si="1"/>
        <v>0</v>
      </c>
    </row>
    <row r="11" spans="1:10" ht="15.75" x14ac:dyDescent="0.25">
      <c r="A11" s="69" t="s">
        <v>86</v>
      </c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90" customHeight="1" x14ac:dyDescent="0.25">
      <c r="A12" s="6" t="s">
        <v>87</v>
      </c>
      <c r="B12" s="40" t="s">
        <v>79</v>
      </c>
      <c r="C12" s="1"/>
      <c r="D12" s="5" t="s">
        <v>88</v>
      </c>
      <c r="E12" s="31" t="s">
        <v>85</v>
      </c>
      <c r="F12" s="31">
        <v>1</v>
      </c>
      <c r="G12" s="12">
        <v>23.4</v>
      </c>
      <c r="H12" s="11">
        <f t="shared" si="2"/>
        <v>23.4</v>
      </c>
      <c r="I12" s="26"/>
      <c r="J12" s="24">
        <f>I12*H12</f>
        <v>0</v>
      </c>
    </row>
    <row r="13" spans="1:10" ht="90" customHeight="1" x14ac:dyDescent="0.25">
      <c r="A13" s="6" t="s">
        <v>89</v>
      </c>
      <c r="B13" s="40" t="s">
        <v>79</v>
      </c>
      <c r="C13" s="1"/>
      <c r="D13" s="5" t="s">
        <v>90</v>
      </c>
      <c r="E13" s="31" t="s">
        <v>85</v>
      </c>
      <c r="F13" s="31">
        <v>6</v>
      </c>
      <c r="G13" s="12">
        <v>140.4</v>
      </c>
      <c r="H13" s="11">
        <f t="shared" si="2"/>
        <v>140.4</v>
      </c>
      <c r="I13" s="26"/>
      <c r="J13" s="24">
        <f t="shared" ref="J13:J19" si="3">I13*H13</f>
        <v>0</v>
      </c>
    </row>
    <row r="14" spans="1:10" ht="15.75" x14ac:dyDescent="0.25">
      <c r="A14" s="68" t="s">
        <v>91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98.25" customHeight="1" x14ac:dyDescent="0.25">
      <c r="A15" s="6" t="s">
        <v>92</v>
      </c>
      <c r="B15" s="41" t="s">
        <v>93</v>
      </c>
      <c r="C15" s="1"/>
      <c r="D15" s="5" t="s">
        <v>94</v>
      </c>
      <c r="E15" s="31" t="s">
        <v>36</v>
      </c>
      <c r="F15" s="31">
        <v>4</v>
      </c>
      <c r="G15" s="12">
        <v>97.3</v>
      </c>
      <c r="H15" s="11">
        <f t="shared" si="2"/>
        <v>97.3</v>
      </c>
      <c r="I15" s="26"/>
      <c r="J15" s="24">
        <f t="shared" si="3"/>
        <v>0</v>
      </c>
    </row>
    <row r="16" spans="1:10" ht="98.25" customHeight="1" x14ac:dyDescent="0.25">
      <c r="A16" s="6" t="s">
        <v>95</v>
      </c>
      <c r="B16" s="41" t="s">
        <v>93</v>
      </c>
      <c r="C16" s="1"/>
      <c r="D16" s="5" t="s">
        <v>96</v>
      </c>
      <c r="E16" s="31" t="s">
        <v>49</v>
      </c>
      <c r="F16" s="31">
        <v>4</v>
      </c>
      <c r="G16" s="12">
        <v>116.5</v>
      </c>
      <c r="H16" s="11">
        <f t="shared" si="2"/>
        <v>116.5</v>
      </c>
      <c r="I16" s="26"/>
      <c r="J16" s="24">
        <f t="shared" si="3"/>
        <v>0</v>
      </c>
    </row>
    <row r="17" spans="1:10" ht="98.25" customHeight="1" x14ac:dyDescent="0.25">
      <c r="A17" s="6" t="s">
        <v>97</v>
      </c>
      <c r="B17" s="41" t="s">
        <v>93</v>
      </c>
      <c r="C17" s="1"/>
      <c r="D17" s="5" t="s">
        <v>98</v>
      </c>
      <c r="E17" s="31" t="s">
        <v>36</v>
      </c>
      <c r="F17" s="31">
        <v>4</v>
      </c>
      <c r="G17" s="12">
        <v>120.8</v>
      </c>
      <c r="H17" s="11">
        <f t="shared" si="2"/>
        <v>120.8</v>
      </c>
      <c r="I17" s="26"/>
      <c r="J17" s="24">
        <f t="shared" si="3"/>
        <v>0</v>
      </c>
    </row>
    <row r="18" spans="1:10" ht="98.25" customHeight="1" x14ac:dyDescent="0.25">
      <c r="A18" s="6" t="s">
        <v>99</v>
      </c>
      <c r="B18" s="41" t="s">
        <v>93</v>
      </c>
      <c r="C18" s="1"/>
      <c r="D18" s="5" t="s">
        <v>100</v>
      </c>
      <c r="E18" s="31" t="s">
        <v>36</v>
      </c>
      <c r="F18" s="31">
        <v>1</v>
      </c>
      <c r="G18" s="12">
        <v>30.8</v>
      </c>
      <c r="H18" s="11">
        <f t="shared" si="2"/>
        <v>30.8</v>
      </c>
      <c r="I18" s="26"/>
      <c r="J18" s="24">
        <f t="shared" si="3"/>
        <v>0</v>
      </c>
    </row>
    <row r="19" spans="1:10" ht="98.25" customHeight="1" x14ac:dyDescent="0.25">
      <c r="A19" s="6" t="s">
        <v>101</v>
      </c>
      <c r="B19" s="41" t="s">
        <v>93</v>
      </c>
      <c r="C19" s="1"/>
      <c r="D19" s="5" t="s">
        <v>102</v>
      </c>
      <c r="E19" s="31" t="s">
        <v>36</v>
      </c>
      <c r="F19" s="31">
        <v>1</v>
      </c>
      <c r="G19" s="12">
        <v>30.8</v>
      </c>
      <c r="H19" s="11">
        <f t="shared" si="2"/>
        <v>30.8</v>
      </c>
      <c r="I19" s="26"/>
      <c r="J19" s="24">
        <f t="shared" si="3"/>
        <v>0</v>
      </c>
    </row>
    <row r="20" spans="1:10" ht="15.75" x14ac:dyDescent="0.25">
      <c r="H20" s="34" t="s">
        <v>52</v>
      </c>
      <c r="I20" s="37">
        <f>SUM(I6:I19)</f>
        <v>0</v>
      </c>
      <c r="J20" s="38">
        <f>SUM(J6:J19)</f>
        <v>0</v>
      </c>
    </row>
  </sheetData>
  <mergeCells count="8">
    <mergeCell ref="A14:J14"/>
    <mergeCell ref="A5:J5"/>
    <mergeCell ref="A11:J11"/>
    <mergeCell ref="A1:C1"/>
    <mergeCell ref="D1:G1"/>
    <mergeCell ref="H1:J2"/>
    <mergeCell ref="D2:G2"/>
    <mergeCell ref="I3:J3"/>
  </mergeCells>
  <hyperlinks>
    <hyperlink ref="D2:G2" r:id="rId1" display="futbolki.com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Носовые платки</vt:lpstr>
      <vt:lpstr>Подарочные наборы нос.платков</vt:lpstr>
      <vt:lpstr>салфетки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Дизайнер</dc:creator>
  <cp:lastModifiedBy>Дизайнер</cp:lastModifiedBy>
  <dcterms:created xsi:type="dcterms:W3CDTF">2025-02-25T06:46:27Z</dcterms:created>
  <dcterms:modified xsi:type="dcterms:W3CDTF">2026-02-03T06:08:25Z</dcterms:modified>
</cp:coreProperties>
</file>